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สมุดงานนี้" defaultThemeVersion="124226"/>
  <xr:revisionPtr revIDLastSave="0" documentId="13_ncr:1_{C192159E-2A6A-4070-A9AA-9A7286BDC576}" xr6:coauthVersionLast="47" xr6:coauthVersionMax="47" xr10:uidLastSave="{00000000-0000-0000-0000-000000000000}"/>
  <bookViews>
    <workbookView xWindow="-120" yWindow="-120" windowWidth="24240" windowHeight="13020" firstSheet="7" activeTab="10" xr2:uid="{00000000-000D-0000-FFFF-FFFF00000000}"/>
  </bookViews>
  <sheets>
    <sheet name="แบบ ผด.1" sheetId="47" r:id="rId1"/>
    <sheet name="ข้อมูลประกอบการจัดทำแผนดำเนินกา" sheetId="49" r:id="rId2"/>
    <sheet name="ย.1 สาธารณูปโภคพื้นฐาน " sheetId="1" r:id="rId3"/>
    <sheet name="ย.2 แหล่งน้ำเพื่ออุปโภค-บริโภค " sheetId="39" r:id="rId4"/>
    <sheet name="ย.3 การรวมกลุ่มอาชีพ" sheetId="40" r:id="rId5"/>
    <sheet name="ย.4 การศึกษา ศาสนาและวัฒนธรรม" sheetId="41" r:id="rId6"/>
    <sheet name="ย.5 ด้านสาธาณสุข" sheetId="42" r:id="rId7"/>
    <sheet name="ย.6 สังคม คุณภาพชีวิต และชุมชน" sheetId="43" r:id="rId8"/>
    <sheet name="ย.7ทรัพยากรธรรมชาติ" sheetId="44" r:id="rId9"/>
    <sheet name="ย.8 คุณภาพตามหลักธรรมภิบาล" sheetId="45" r:id="rId10"/>
    <sheet name="ครุภัณฑ์ ผด.02-1" sheetId="48" r:id="rId11"/>
  </sheets>
  <definedNames>
    <definedName name="_xlnm.Print_Area" localSheetId="1">ข้อมูลประกอบการจัดทำแผนดำเนินกา!$A$1:$H$49</definedName>
    <definedName name="_xlnm.Print_Area" localSheetId="10">'ครุภัณฑ์ ผด.02-1'!$A$1:$W$128</definedName>
    <definedName name="_xlnm.Print_Area" localSheetId="0">'แบบ ผด.1'!$A$1:$H$49</definedName>
    <definedName name="_xlnm.Print_Area" localSheetId="2">'ย.1 สาธารณูปโภคพื้นฐาน '!$A$1:$W$56</definedName>
    <definedName name="_xlnm.Print_Area" localSheetId="3">'ย.2 แหล่งน้ำเพื่ออุปโภค-บริโภค '!$A$1:$S$22</definedName>
    <definedName name="_xlnm.Print_Area" localSheetId="4">'ย.3 การรวมกลุ่มอาชีพ'!$A$1:$W$31</definedName>
    <definedName name="_xlnm.Print_Area" localSheetId="5">'ย.4 การศึกษา ศาสนาและวัฒนธรรม'!$A$1:$W$168</definedName>
    <definedName name="_xlnm.Print_Area" localSheetId="6">'ย.5 ด้านสาธาณสุข'!$A$1:$W$72</definedName>
    <definedName name="_xlnm.Print_Area" localSheetId="7">'ย.6 สังคม คุณภาพชีวิต และชุมชน'!$A$1:$W$80</definedName>
    <definedName name="_xlnm.Print_Area" localSheetId="8">ย.7ทรัพยากรธรรมชาติ!$A$1:$W$45</definedName>
    <definedName name="_xlnm.Print_Area" localSheetId="9">'ย.8 คุณภาพตามหลักธรรมภิบาล'!$A$1:$W$69</definedName>
  </definedNames>
  <calcPr calcId="191029"/>
</workbook>
</file>

<file path=xl/calcChain.xml><?xml version="1.0" encoding="utf-8"?>
<calcChain xmlns="http://schemas.openxmlformats.org/spreadsheetml/2006/main">
  <c r="F47" i="47" l="1"/>
  <c r="E47" i="47"/>
  <c r="D47" i="47"/>
  <c r="D44" i="47"/>
  <c r="D36" i="47"/>
  <c r="F36" i="47"/>
  <c r="F24" i="47"/>
  <c r="D24" i="47"/>
  <c r="D9" i="47"/>
  <c r="F44" i="47"/>
  <c r="G40" i="49" l="1"/>
  <c r="G37" i="49"/>
  <c r="G34" i="49"/>
  <c r="G33" i="49"/>
  <c r="G32" i="49"/>
  <c r="G22" i="49"/>
  <c r="G19" i="49"/>
  <c r="G18" i="49"/>
  <c r="G15" i="49"/>
  <c r="G9" i="49"/>
  <c r="G8" i="49"/>
  <c r="E42" i="49"/>
  <c r="E38" i="49"/>
  <c r="E35" i="49"/>
  <c r="E23" i="49"/>
  <c r="E20" i="49"/>
  <c r="E16" i="49"/>
  <c r="E13" i="49"/>
  <c r="E10" i="49"/>
  <c r="E43" i="49" l="1"/>
  <c r="D22" i="49"/>
  <c r="D18" i="49"/>
  <c r="D19" i="49"/>
  <c r="D9" i="49"/>
  <c r="D8" i="49"/>
  <c r="D12" i="49"/>
  <c r="D15" i="49"/>
  <c r="C13" i="49"/>
  <c r="B42" i="49"/>
  <c r="B38" i="49"/>
  <c r="B35" i="49"/>
  <c r="B23" i="49"/>
  <c r="B20" i="49"/>
  <c r="B16" i="49"/>
  <c r="B10" i="49"/>
  <c r="F42" i="49"/>
  <c r="G42" i="49" s="1"/>
  <c r="C42" i="49"/>
  <c r="B13" i="49"/>
  <c r="F38" i="49"/>
  <c r="G38" i="49" s="1"/>
  <c r="C38" i="49"/>
  <c r="F35" i="49"/>
  <c r="G35" i="49" s="1"/>
  <c r="C35" i="49"/>
  <c r="F23" i="49"/>
  <c r="G23" i="49" s="1"/>
  <c r="C23" i="49"/>
  <c r="D23" i="49" s="1"/>
  <c r="F20" i="49"/>
  <c r="G20" i="49" s="1"/>
  <c r="C20" i="49"/>
  <c r="D20" i="49" s="1"/>
  <c r="F16" i="49"/>
  <c r="G16" i="49" s="1"/>
  <c r="C16" i="49"/>
  <c r="F10" i="49"/>
  <c r="G10" i="49" s="1"/>
  <c r="C10" i="49"/>
  <c r="D13" i="49" l="1"/>
  <c r="D10" i="49"/>
  <c r="D16" i="49"/>
  <c r="C43" i="49"/>
  <c r="B43" i="49"/>
  <c r="F43" i="49"/>
  <c r="D43" i="49" l="1"/>
  <c r="G41" i="49"/>
  <c r="G43" i="49"/>
  <c r="D40" i="49"/>
  <c r="D33" i="49"/>
  <c r="D32" i="49"/>
  <c r="D34" i="49"/>
  <c r="D35" i="49" s="1"/>
  <c r="D37" i="49"/>
  <c r="D38" i="49" s="1"/>
  <c r="D41" i="49"/>
  <c r="F27" i="47"/>
  <c r="D27" i="47"/>
  <c r="F15" i="47"/>
  <c r="D15" i="47"/>
  <c r="F9" i="47"/>
  <c r="F48" i="47" l="1"/>
  <c r="G44" i="47" s="1"/>
  <c r="D42" i="49"/>
  <c r="D48" i="47"/>
  <c r="G27" i="47" l="1"/>
  <c r="G15" i="47"/>
</calcChain>
</file>

<file path=xl/sharedStrings.xml><?xml version="1.0" encoding="utf-8"?>
<sst xmlns="http://schemas.openxmlformats.org/spreadsheetml/2006/main" count="1789" uniqueCount="487">
  <si>
    <t>ที่</t>
  </si>
  <si>
    <t>(บาท)</t>
  </si>
  <si>
    <t>กองช่าง</t>
  </si>
  <si>
    <t>สำนักปลัด</t>
  </si>
  <si>
    <t>งบประมาณ</t>
  </si>
  <si>
    <t>โครงการ</t>
  </si>
  <si>
    <t>กองคลัง</t>
  </si>
  <si>
    <t>รายละเอียดของกิจกรรมที่เกิดขึ้นจากโครงการ</t>
  </si>
  <si>
    <t>สถานที่</t>
  </si>
  <si>
    <t>ดำเนินการ</t>
  </si>
  <si>
    <t>หน่วยงาน</t>
  </si>
  <si>
    <t>รับผิดชอบหลัก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</si>
  <si>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</si>
  <si>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</si>
  <si>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</si>
  <si>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</si>
  <si>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</si>
  <si>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</si>
  <si>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</si>
  <si>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</si>
  <si>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</si>
  <si>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</si>
  <si>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</si>
  <si>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</si>
  <si>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พ.ศ.2566</t>
  </si>
  <si>
    <t>จุดเสี่ยงเพื่อลดอุบัติเหตุทางถนน</t>
  </si>
  <si>
    <t xml:space="preserve">อันเนื่องมาจากพระราชดำริ </t>
  </si>
  <si>
    <t>แล้วเสร็จ</t>
  </si>
  <si>
    <t>พ.ศ.2567</t>
  </si>
  <si>
    <t xml:space="preserve">โครงการก่อสร้างถนนคอนกรีตเสริมเหล็ก </t>
  </si>
  <si>
    <t>1</t>
  </si>
  <si>
    <t>องค์การบริหารส่วนตำบลช่องด่าน  อำเภอบ่อพลอย  จังหวัดกาญจนบุรี</t>
  </si>
  <si>
    <t>1.1 แผนงานอุตสาหกรรมและการโยธา</t>
  </si>
  <si>
    <t xml:space="preserve">ก่อสร้างถนนคอนกรีตเสริมเหล็ก </t>
  </si>
  <si>
    <t>สายทางระหว่างบ้านหมู่ที่ 4 บ้านวังใหญ่ ตำบลช่องด่าน</t>
  </si>
  <si>
    <t xml:space="preserve">เชื่อมต่อหมู่ที่ 6 บ้านหนองเตียน ตำบลบ่อพลอย </t>
  </si>
  <si>
    <t xml:space="preserve">ขนาดกว้าง 6 เมตร ยาว 130 เมตร หนา 0.15 เมตร </t>
  </si>
  <si>
    <t xml:space="preserve">หรือมีพื้นที่เทคอนกรีตไม่น้อยกว่า 780 ตารางเมตร </t>
  </si>
  <si>
    <t xml:space="preserve">พร้อมติดตั้งป้ายประชาสัมพันธ์โครงการ 1 ป้าย </t>
  </si>
  <si>
    <t xml:space="preserve">(ตามแบบ อบต.กำหนด)  </t>
  </si>
  <si>
    <t>ตำบลช่องด่าน</t>
  </si>
  <si>
    <t>2</t>
  </si>
  <si>
    <t>หมู่ที่ 12 บ้านสามยอดเชื่อมต่อหมู่ที่ 18 บ้านถ้ำผาวังจันทร์</t>
  </si>
  <si>
    <t xml:space="preserve">ตำบลหลุมรัง ขนาดกว้าง 6 เมตร ยาว 130 เมตร หนา 0.15 เมตร </t>
  </si>
  <si>
    <t>3</t>
  </si>
  <si>
    <t xml:space="preserve">หมู่ที่ 4 จากบ้านนายสิทธิยะ  สาธิตภาณุวัฒน์ </t>
  </si>
  <si>
    <t xml:space="preserve">ถึงบ้านหนองเข้ หมู่ที่ 7  ขนาดกว้าง 6 เมตร </t>
  </si>
  <si>
    <t xml:space="preserve">ยาว 130 เมตร หนา 0.15 เมตร </t>
  </si>
  <si>
    <r>
      <t xml:space="preserve">1. </t>
    </r>
    <r>
      <rPr>
        <b/>
        <sz val="14"/>
        <rFont val="TH SarabunPSK"/>
        <family val="2"/>
      </rPr>
      <t>ยุทธศาสตร์การพัฒนาด้านสาธารณูปโภคขั้นพื้นฐาน</t>
    </r>
  </si>
  <si>
    <t>1. ยุทธศาสตร์การพัฒนาด้านสาธารณูปโภคขั้นพื้นฐาน</t>
  </si>
  <si>
    <t>1.2 แผนงานเคหะและชุมชน</t>
  </si>
  <si>
    <t>โครงการซ่อมแซมเสียงตามสายภายในตำบลช่องด่าน</t>
  </si>
  <si>
    <t xml:space="preserve"> ทั้ง 15 หมู่บ้าน</t>
  </si>
  <si>
    <t xml:space="preserve">เป็นค่าสำรวจ -ซ่อมแซมเสียงตามสายภายในตำบลช่องด่าน </t>
  </si>
  <si>
    <t>1.1 แผนงานอุตสาหกรรมและการโยธา (ต่อ)</t>
  </si>
  <si>
    <t>ยุทธศาสตร์ที่ ๒  การพัฒนาด้านแหล่งน้ำเพื่อการอุปโภคบริโภคและเพื่อการเกษตร</t>
  </si>
  <si>
    <t>2.1 แผนงานเคหะและชุมชน</t>
  </si>
  <si>
    <t>ยุทธศาสตร์ที่ 3 การพัฒนาส่งเสริมศักยภาพเศรษฐกิจและการรวมกลุ่มอาชีพ</t>
  </si>
  <si>
    <t>3.1 แผนงานสร้างความเข้มแข็งของชุมชน</t>
  </si>
  <si>
    <t>งานพัฒนาชุมชน</t>
  </si>
  <si>
    <t>ยุทธศาสตร์ที่ 4 การพัฒนาและส่งเสริมการศึกษา ศาสนาและประเพณีวัฒนธรรม</t>
  </si>
  <si>
    <t>4.1 แผนงานการศึกษา</t>
  </si>
  <si>
    <t>โครงการสนับสนุน</t>
  </si>
  <si>
    <t>สนับสนุนค่าจัดการเรียนการสอน</t>
  </si>
  <si>
    <t>งานการศึกษา</t>
  </si>
  <si>
    <t>ค่าจัดการเรียนการสอน</t>
  </si>
  <si>
    <t>ของศูนย์พัฒนาเด็กเล็ก</t>
  </si>
  <si>
    <t xml:space="preserve">ของศูนย์พัฒนาเด็กเล็ก (รายหัว) </t>
  </si>
  <si>
    <t>จัดสรรสำหรับเด็กปฐมวัย อายุ 2 – 5 ปี</t>
  </si>
  <si>
    <t>ในศูนย์พัฒนาเด็กเล็ก</t>
  </si>
  <si>
    <t xml:space="preserve">อัตราละ 1,836 บาท/คน/ปี </t>
  </si>
  <si>
    <t>จำนวน 4 แห่ง</t>
  </si>
  <si>
    <t xml:space="preserve"> - ศพด.บ้านช่องด่าน 30 คน</t>
  </si>
  <si>
    <t xml:space="preserve"> - ศพด.บ้านหนองหว้า 19 คน</t>
  </si>
  <si>
    <t xml:space="preserve"> - ศพด.บ้านสามยอด 12 คน</t>
  </si>
  <si>
    <t xml:space="preserve"> - ศพด.บ้านวังใหญ่ 12 คน</t>
  </si>
  <si>
    <t>สนับสนุนค่าใช้จ่ายการบริหารสถานศึกษา</t>
  </si>
  <si>
    <t>ค่าใช้จ่ายในการจัดการศึกษา</t>
  </si>
  <si>
    <t>จัดสรรสำหรับเด็กปฐมวัย อายุ 3-5 ปี</t>
  </si>
  <si>
    <t xml:space="preserve">ของศูนย์พัฒนาเด็กเล็ก </t>
  </si>
  <si>
    <t>(ค่าหนังสือเรียน,ค่าอุปกรณ์การเรียน</t>
  </si>
  <si>
    <t>ค่าเครื่องแบบนักเรียน, ค่ากิจกรรมพัฒนาผู้เรียน)</t>
  </si>
  <si>
    <t>สำหรับศูนย์พัฒนาเด็กเล็ก</t>
  </si>
  <si>
    <t>อัตราละ 1,279 บาท/คน/ปี</t>
  </si>
  <si>
    <t>4.1 แผนงานการศึกษา (ต่อ)</t>
  </si>
  <si>
    <t xml:space="preserve">สนับสนุนค่าใช้จ่ายการบริหารสถานศึกษา </t>
  </si>
  <si>
    <t>ค่าอาหารกลางวัน</t>
  </si>
  <si>
    <t xml:space="preserve"> (ค่าอาหารกลางวัน) </t>
  </si>
  <si>
    <t>อัตราละ  36 บาท/คน จำนวน 245 วัน</t>
  </si>
  <si>
    <t>เป็นเงินอุดหนุนสำหรับสนับสนุนอาหารกลางวัน</t>
  </si>
  <si>
    <t xml:space="preserve">โรงเรียน (สพฐ.) </t>
  </si>
  <si>
    <t>โรงเรียนสังกัดสำนักงานเขตพื้นที่การศึกษา (สพฐ.)</t>
  </si>
  <si>
    <t>ในเขตตำบลช่องด่าน</t>
  </si>
  <si>
    <t>อัตราละ  22 บาท/คน จำนวน 3 แห่ง</t>
  </si>
  <si>
    <t>ทั้งหมด 200 วัน</t>
  </si>
  <si>
    <t xml:space="preserve"> - โรงเรียนบ้านช่องด่าน 214 คน</t>
  </si>
  <si>
    <t xml:space="preserve"> - โรงเรียนบ้านหนองหว้า 99 คน</t>
  </si>
  <si>
    <t xml:space="preserve"> - โรงเรียนบ้านสามยอด 128 คน</t>
  </si>
  <si>
    <t xml:space="preserve"> - โรงเรียนบ้านเขาแดง 72 คน</t>
  </si>
  <si>
    <t xml:space="preserve"> - โรงเรียนบ้านหนองเข้ 80 คน</t>
  </si>
  <si>
    <t xml:space="preserve"> - โรงเรียนบ้านวังใหญ่ 129 คน</t>
  </si>
  <si>
    <t>4.2 แผนงานการศาสนา วัฒนธรรมและนันทนาการ</t>
  </si>
  <si>
    <t>โครงการจัดกีฬาและนันทนาการ</t>
  </si>
  <si>
    <t>เพื่อเสริมสร้างความสามัคคีของประชาชน</t>
  </si>
  <si>
    <t>โครงการจัดซื้ออุปกรณ์กีฬา</t>
  </si>
  <si>
    <t>4.2 แผนงานการศาสนา วัฒนธรรมและนันทนาการ (ต่อ)</t>
  </si>
  <si>
    <t>โครงการวัด ประชา รัฐสร้างสุข (5 ส.)</t>
  </si>
  <si>
    <t>การจัดงานรัฐพิธี  ประเพณี  ศาสนาและวัฒนธรรม</t>
  </si>
  <si>
    <t>โครงการส่งเสริมสนับสนุน</t>
  </si>
  <si>
    <t xml:space="preserve">ระหว่างหมู่บ้าน </t>
  </si>
  <si>
    <t xml:space="preserve"> - จัดกิจกรรมการแข่งขันกีฬาต่างๆภายในตำบลช่องด่าน</t>
  </si>
  <si>
    <t xml:space="preserve"> - มีการมอบถ้วยรางวัล และของที่ระลึกให้แก่ทีมผู้ชนะ</t>
  </si>
  <si>
    <t>รวมถึงค่าใช้จ่ายอื่นที่จำเป็นเกี่ยวข้องกับโครงการ</t>
  </si>
  <si>
    <t xml:space="preserve"> กลุ่มเป้าหมาย  15 หมู่บ้าน</t>
  </si>
  <si>
    <t xml:space="preserve"> - มีการจัดซื้ออุปกรณ์สำหรับการแข่งขันกีฬา อาหาร </t>
  </si>
  <si>
    <t>เครื่องดื่ม อุปกรณ์ทำสนาม และค่าใช้จ่ายในการดำเนินโครงการ</t>
  </si>
  <si>
    <t>โครงการอนุรักษ์สืบสานประเพณีสงกรานต์</t>
  </si>
  <si>
    <t>และวันผู้สูงอายุ</t>
  </si>
  <si>
    <t>ยุทธศาสตร์ที่ 5 การพัฒนาด้านสาธารณสุข</t>
  </si>
  <si>
    <t>5.1 แผนงานสาธารณสุข</t>
  </si>
  <si>
    <t>โครงการป้องกันและแก้ไขปัญหา</t>
  </si>
  <si>
    <t>การตั้งครรภ์ก่อนวัยอันควร</t>
  </si>
  <si>
    <t>โครงการรณรงค์ป้องกันและควบคุม</t>
  </si>
  <si>
    <t>ไข้เลือดออก</t>
  </si>
  <si>
    <t>งานสาธารณสุข</t>
  </si>
  <si>
    <t xml:space="preserve">โครงการสัตว์ปลอดโรค คนปลอดภัย </t>
  </si>
  <si>
    <t xml:space="preserve">จากโรคพิษสุนัขบ้า ตามพระปณิธาน </t>
  </si>
  <si>
    <t>ศาสตร์จารย์ ดร.สมเด็จพระเจ้าลูกเธอเจ้าฟ้า</t>
  </si>
  <si>
    <t xml:space="preserve">จุฬาภรณวลัยลักษณ์ อัครราชกุมารี </t>
  </si>
  <si>
    <t>(สมเด็จเจ้าฟ้าฯกรมพระศรีสวางควัฒน</t>
  </si>
  <si>
    <t>วรขัตติยราชนารี)</t>
  </si>
  <si>
    <t>4</t>
  </si>
  <si>
    <t>โครงการอบรมให้ความรู้รณรงค์</t>
  </si>
  <si>
    <t>และส่งเสริมการคัดแยกขยะที่ต้นทาง</t>
  </si>
  <si>
    <t>5.1 แผนงานสาธารณสุข (ต่อ)</t>
  </si>
  <si>
    <t>5</t>
  </si>
  <si>
    <t>ยุทธศาสตร์ที่ 6 การพัฒนาคน สังคม คุณภาพชีวิตและเสริมสร้างความเข้มแข็งให้กับชุมชน</t>
  </si>
  <si>
    <t>6.1 แผนงานสังคมสงเคราะห์</t>
  </si>
  <si>
    <t>โครงการดำเนินงานตามภารกิจของเหล่ากาชาด</t>
  </si>
  <si>
    <t>จังหวัดกาญจนบุรี ประจำปีงบประมาณ 2567</t>
  </si>
  <si>
    <t>โครงการสงเคราะห์ผู้ด้อยโอกาส และผู้ยากไร้</t>
  </si>
  <si>
    <t xml:space="preserve">ของกิ่งกาชาดอำเภอบ่อพลอย </t>
  </si>
  <si>
    <t>ประจำปีงบประมาณ 2567</t>
  </si>
  <si>
    <t>ของเหล่ากาชาดจังหวัดกาญจนบุรี</t>
  </si>
  <si>
    <t xml:space="preserve">และผู้ยากไร้ของกิ่งกาชาดอำเภอบ่อพลอย </t>
  </si>
  <si>
    <t>เป็นค่าใช้จ่ายตามโครงการดำเนินงานตามภารกิจ</t>
  </si>
  <si>
    <t>เป็นค่าใช้จ่ายตามโครงการสงเคราะห์ผู้ด้อยโอกาส</t>
  </si>
  <si>
    <t>โครงการป้องกันและลดอุบัติเหตุ</t>
  </si>
  <si>
    <t>ทางถนนช่วงเทศกาลปีใหม่</t>
  </si>
  <si>
    <t>ทางถนนช่วงเทศกาลสงกรานต์</t>
  </si>
  <si>
    <t xml:space="preserve"> - แต่งตั้ง จนท.ปฏิบัติหน้าที่ประจำจุดบริการประชาชน</t>
  </si>
  <si>
    <t xml:space="preserve"> - ติดตั้งป้ายประชาสัมพันธ์และป้ายเตือน บริเวณ</t>
  </si>
  <si>
    <t>งานป้องกันฯ</t>
  </si>
  <si>
    <t xml:space="preserve"> - จัดซื้อวัสดุและอุปกรณ์  ค่าเช่าอุปกรณ์ต่างๆ</t>
  </si>
  <si>
    <t>ค่าอาหาร  ค่าป้ายโครงการ  ค่าใช้จ่ายอื่นที่จำเป็น</t>
  </si>
  <si>
    <t>สำหรับการจัดทำโครงการ</t>
  </si>
  <si>
    <t>6</t>
  </si>
  <si>
    <t xml:space="preserve">   </t>
  </si>
  <si>
    <t>โครงการรณรงค์และส่งเสริมการป้องกัน</t>
  </si>
  <si>
    <t>โครงการฝึกอบรมและศึกษาดูงาน</t>
  </si>
  <si>
    <t>ยุทธศาสตร์ที่ 7 การพัฒนาด้านการบริหารทรัพยากรธรรมชาติ สิ่งแวดล้อมและแหล่งท่องเที่ยว</t>
  </si>
  <si>
    <t>7.1 แผนงานการเกษตร</t>
  </si>
  <si>
    <t>โครงการปลูกป่าเฉลิมพระเกียรติฯ รัชกาลที่ 10</t>
  </si>
  <si>
    <t xml:space="preserve">โครงการปลูกป่าเฉลิมพระเกียรติ </t>
  </si>
  <si>
    <t>พระบรมราชชนนีพันปีหลวง</t>
  </si>
  <si>
    <t xml:space="preserve">สมเด็จพระนางเจ้าสิริกิติ์พระบรมราชินีนาถ </t>
  </si>
  <si>
    <t>โครงการอนุรักษ์พันธุกรรมพืช</t>
  </si>
  <si>
    <t>กรมสมเด็จพระเทพรัตนราชสุดา สยามบรมราชกุมารี</t>
  </si>
  <si>
    <t xml:space="preserve">สมเด็จพระกนิษฐาธิราชเจ้า </t>
  </si>
  <si>
    <t>ยุทธศาสตร์ที่ 8 การพัฒนาด้านการบริหารราชการให้มีประสิทธิภาพตามหลักธรรมาภิบาล</t>
  </si>
  <si>
    <t>8.1 แผนงานบริหารงานทั่วไป</t>
  </si>
  <si>
    <t xml:space="preserve">โครงการขับเคลื่อนแผนชุมชนแบบบูรณาการ </t>
  </si>
  <si>
    <t>(จัดเวทีประชาคมเพื่อการจัดทำแผนพัฒนาท้องถิ่น)</t>
  </si>
  <si>
    <t>โครงการอบรมให้ความรู้</t>
  </si>
  <si>
    <t>โครงการฝึกอบรมศึกษาดูงาน</t>
  </si>
  <si>
    <t>เพื่อเพิ่มประสิทธิภาพและการปฏิบัติงาน</t>
  </si>
  <si>
    <t>8.1 แผนงานบริหารงานทั่วไป (ต่อ)</t>
  </si>
  <si>
    <t>สนับสนุนเบี้ยยังชีพผู้สูงอายุ</t>
  </si>
  <si>
    <t>6.2 แผนงานการรักษาความสงบภายใน</t>
  </si>
  <si>
    <t xml:space="preserve">6.3 แผนงานงบกลาง </t>
  </si>
  <si>
    <t>สนับสนุนเบี้ยยังชีพคนพิการหรือทุพพลภาพ</t>
  </si>
  <si>
    <t>7</t>
  </si>
  <si>
    <t>สนับสนุนเบี้ยยังชีพผู้ป่วยเอดส์</t>
  </si>
  <si>
    <t>จัดทำแผนที่และทะเบียนทรัพย์สิน</t>
  </si>
  <si>
    <t>สนับสนุนการดำเนินการจัดทำระบบบัญชีคอมพิวเตอร์ (E-laas)</t>
  </si>
  <si>
    <t>คอมพิวเตอร์ (E-laas)</t>
  </si>
  <si>
    <t>อุดหนุนโครงการรัฐพิธี ประเพณี ศาสนา</t>
  </si>
  <si>
    <t>และวัฒนธรรม ประจำปีงบประมาณ   2567</t>
  </si>
  <si>
    <t>อุดหนุนสำหรับดำเนินงานตามแนวทาง</t>
  </si>
  <si>
    <t>โครงการพระราชดำริ ด้านสาธารณสุข</t>
  </si>
  <si>
    <t>อุดหนุนโครงการสนับสนุนศูนย์ปฏิบัติการร่วม</t>
  </si>
  <si>
    <t>ในการช่วยเหลือประชาชนของ</t>
  </si>
  <si>
    <t>หน่วยดำเนินการ</t>
  </si>
  <si>
    <t>องค์การบริหารส่วนตำบลช่องด่าน   อำเภอบ่อพลอย  จังหวัดกาญจนบุรี</t>
  </si>
  <si>
    <t>ยุทธศาสตร์/แนวทาง</t>
  </si>
  <si>
    <t>จำนวนโครงการที่ดำเนินการ</t>
  </si>
  <si>
    <t>คิดเป็นร้อยละของโครงการทั้งหมด</t>
  </si>
  <si>
    <t>จำนวนงบประมาณ</t>
  </si>
  <si>
    <t>คิดเป็นร้อยละของงบประมาณทั้งหมด</t>
  </si>
  <si>
    <r>
      <t>ยุทธศาสตร์ที่ ๑</t>
    </r>
    <r>
      <rPr>
        <b/>
        <sz val="15"/>
        <color theme="1"/>
        <rFont val="TH SarabunIT๙"/>
        <family val="2"/>
      </rPr>
      <t xml:space="preserve"> การพัฒนาด้านสาธารณูปโภคขั้นพื้นฐาน</t>
    </r>
  </si>
  <si>
    <t>1.1 แผนงานอุตสาหกรรมและโยธา</t>
  </si>
  <si>
    <t>รวม</t>
  </si>
  <si>
    <r>
      <t>ยุทธศาสตร์ที่ ๒</t>
    </r>
    <r>
      <rPr>
        <sz val="15"/>
        <color theme="1"/>
        <rFont val="TH SarabunIT๙"/>
        <family val="2"/>
      </rPr>
      <t xml:space="preserve">  </t>
    </r>
    <r>
      <rPr>
        <b/>
        <sz val="15"/>
        <color theme="1"/>
        <rFont val="TH SarabunIT๙"/>
        <family val="2"/>
      </rPr>
      <t>การพัฒนาด้านแหล่งน้ำเพื่อการอุปโภคบริโภคและเพื่อการเกษตร</t>
    </r>
  </si>
  <si>
    <t>2.1 แผนงานเคหะและชุมชน</t>
  </si>
  <si>
    <t>-</t>
  </si>
  <si>
    <r>
      <t>ยุทธศาสตร์ที่ 3</t>
    </r>
    <r>
      <rPr>
        <sz val="15"/>
        <color theme="1"/>
        <rFont val="TH SarabunIT๙"/>
        <family val="2"/>
      </rPr>
      <t xml:space="preserve"> </t>
    </r>
    <r>
      <rPr>
        <b/>
        <sz val="15"/>
        <color theme="1"/>
        <rFont val="TH SarabunIT๙"/>
        <family val="2"/>
      </rPr>
      <t xml:space="preserve">การพัฒนาส่งเสริมศักยภาพเศรษฐกิจและการรวมกลุ่มอาชีพ </t>
    </r>
    <r>
      <rPr>
        <sz val="15"/>
        <color theme="1"/>
        <rFont val="TH SarabunIT๙"/>
        <family val="2"/>
      </rPr>
      <t xml:space="preserve">      </t>
    </r>
  </si>
  <si>
    <r>
      <t>ยุทธศาสตร์ที่ 4</t>
    </r>
    <r>
      <rPr>
        <b/>
        <sz val="15"/>
        <color theme="1"/>
        <rFont val="TH SarabunIT๙"/>
        <family val="2"/>
      </rPr>
      <t xml:space="preserve"> การพัฒนาและส่งเสริมการศึกษา ศาสนาและประเพณีวัฒนธรรม</t>
    </r>
  </si>
  <si>
    <r>
      <t>ยุทธศาสตร์ที่ 5</t>
    </r>
    <r>
      <rPr>
        <b/>
        <sz val="15"/>
        <color theme="1"/>
        <rFont val="TH SarabunIT๙"/>
        <family val="2"/>
      </rPr>
      <t xml:space="preserve"> การพัฒนาด้านสาธารณสุข</t>
    </r>
  </si>
  <si>
    <r>
      <t>ยุทธศาสตร์ที่ 6</t>
    </r>
    <r>
      <rPr>
        <sz val="15"/>
        <color theme="1"/>
        <rFont val="TH SarabunIT๙"/>
        <family val="2"/>
      </rPr>
      <t xml:space="preserve"> </t>
    </r>
    <r>
      <rPr>
        <b/>
        <sz val="15"/>
        <color theme="1"/>
        <rFont val="TH SarabunIT๙"/>
        <family val="2"/>
      </rPr>
      <t>การพัฒนาคน สังคม คุณภาพชีวิตและเสริมสร้างความเข้มแข็งให้กับชุมชน</t>
    </r>
  </si>
  <si>
    <r>
      <t>ยุทธศาสตร์ที่ 7</t>
    </r>
    <r>
      <rPr>
        <b/>
        <sz val="15"/>
        <color theme="1"/>
        <rFont val="TH SarabunIT๙"/>
        <family val="2"/>
      </rPr>
      <t xml:space="preserve"> การพัฒนาด้านการบริหารทรัพยากรธรรมชาติ สิ่งแวดล้อมและแหล่งท่องเที่ยว</t>
    </r>
  </si>
  <si>
    <t>7.1 แผนงานเกษตร</t>
  </si>
  <si>
    <r>
      <t>ยุทธศาสตร์ที่ 8</t>
    </r>
    <r>
      <rPr>
        <b/>
        <sz val="15"/>
        <color theme="1"/>
        <rFont val="TH SarabunIT๙"/>
        <family val="2"/>
      </rPr>
      <t xml:space="preserve"> การพัฒนาด้านการบริหารราชการให้มีประสิทธิภาพตามหลักธรรมาภิบาล</t>
    </r>
  </si>
  <si>
    <t>สรุปจำนวนโครงการและงบประมาณ</t>
  </si>
  <si>
    <t xml:space="preserve"> </t>
  </si>
  <si>
    <t>ประเภทครุภัณฑ์</t>
  </si>
  <si>
    <t>แผนงานบริหารงานทั่วไป</t>
  </si>
  <si>
    <t>ครุภัณฑ์</t>
  </si>
  <si>
    <t>รายละเอียดของครุภัณพ์ที่ดำเนินการ</t>
  </si>
  <si>
    <t xml:space="preserve">เครื่องคอมพิวเตอร์ </t>
  </si>
  <si>
    <t xml:space="preserve">สำหรับงานประมวลผล แบบที่ 1* </t>
  </si>
  <si>
    <t>(จอแสดงภาพขนาดไม่น้อยกว่า 19 นิ้ว)</t>
  </si>
  <si>
    <t>เครื่องคอมพิวเตอร์สำหรับงานประมวลผลแบบที่ 1*</t>
  </si>
  <si>
    <t xml:space="preserve">(จอแสดงภาพขนาดไม่น้อยกว่า 19 นิ้ว) </t>
  </si>
  <si>
    <t xml:space="preserve">จำนวน 1 เครื่อง </t>
  </si>
  <si>
    <t>และระบบคอมพิวเตอร์ฉบับเดือนมีนาคม 2566</t>
  </si>
  <si>
    <t>เครื่องพิมพ์ Multifunction</t>
  </si>
  <si>
    <t xml:space="preserve">แบบฉีดหมึกพร้อมติดตั้งหมึกพิมพ์ </t>
  </si>
  <si>
    <t>(Ink Tank Printer)</t>
  </si>
  <si>
    <t xml:space="preserve">เครื่องพิมพ์ Multifunction แบบฉีดหมึก </t>
  </si>
  <si>
    <t xml:space="preserve">พร้อมติดตั้งถังหมึกพิมพ์ (Ink Tank Printer) </t>
  </si>
  <si>
    <t>เกณฑ์ราคากลาง และคุณลักษณะพื้นฐานการจัดหาอุปกรณ์</t>
  </si>
  <si>
    <t>จำนวน 1 เครื่อง</t>
  </si>
  <si>
    <t>โดยมีคุณลักษณะพื้นฐานเป็นไปตามประกาศ</t>
  </si>
  <si>
    <t>1. ครุภัณฑ์คอมพิวเตอร์หรืออิเล็กทรอนิกส์</t>
  </si>
  <si>
    <t>1.1 งานบริหารงานทั่วไป</t>
  </si>
  <si>
    <t>1.2 งานบริหารงานคลัง</t>
  </si>
  <si>
    <t>แผนงานการศึกษา</t>
  </si>
  <si>
    <t>1.1 งานระดับก่อนวัยเรียนและประถมศึกษา</t>
  </si>
  <si>
    <t>จำนวน 2 เครื่อง สำหรับ</t>
  </si>
  <si>
    <t xml:space="preserve"> - ศูนย์พัฒนาเด็กเล็กบ้านช่องด่าน 1 เครื่อง</t>
  </si>
  <si>
    <t xml:space="preserve"> - ศูนย์พัฒนาเด็กเล็กบ้านสามยอด 1 เครื่อง</t>
  </si>
  <si>
    <t>เลเซอร์ หรือ LED สี</t>
  </si>
  <si>
    <t xml:space="preserve">เครื่องพิมพ์ Multifunction เลเซอร์ หรือ LED สี </t>
  </si>
  <si>
    <t>สำหรับสำนักงาน จำนวน 3 เครื่อง</t>
  </si>
  <si>
    <t>สำหรับงานสำนักงาน *</t>
  </si>
  <si>
    <t>เครื่องคอมพิวเตอร์สำหรับงานสำนักงาน *</t>
  </si>
  <si>
    <t>จำนวน 2 เครื่อง</t>
  </si>
  <si>
    <t>2. ครุภัณฑ์สำนักงาน</t>
  </si>
  <si>
    <t xml:space="preserve">เครื่องปรับอากาศ </t>
  </si>
  <si>
    <t xml:space="preserve">เครื่องปรับอากาศ แบบตั้งพื้นหรือแบบแขวน </t>
  </si>
  <si>
    <t>ขนาด 18000 บีทียู พร้อมติดตั้ง</t>
  </si>
  <si>
    <t>สำหรับศูนย์พัฒนาเด็กเล็กบ้านช่องด่าน  จำนวน 2 เครื่อง</t>
  </si>
  <si>
    <t>ฉบับเดือนธันวาคม 2565</t>
  </si>
  <si>
    <t>พัดลมติดผนัง</t>
  </si>
  <si>
    <t xml:space="preserve">พัดลมติดผนัง  ขนาด 16 นิ้ว พร้อมติดตั้ง </t>
  </si>
  <si>
    <t>จำนวน 6 ตัว สำหรับศูนย์พัฒนาเด็กเล็กบ้านสามยอด</t>
  </si>
  <si>
    <t>แผนงานเคหะและชุมชน</t>
  </si>
  <si>
    <t>1.1 งานบริหารทั่วไปเกี่ยวกับเคหะและชุมชน</t>
  </si>
  <si>
    <t xml:space="preserve">เครื่องพิมพ์แบบฉีดหมึก (Inkjet Printer) </t>
  </si>
  <si>
    <t>สำหรับกระดาษขนาด A3</t>
  </si>
  <si>
    <t>เครื่องปรับอากาศ แบบแยกส่วน (รวมค่าติดตั้ง) แบบตั้งพื้นหรือแบบแขวน ขนาด 18000 บีทียู</t>
  </si>
  <si>
    <t xml:space="preserve"> - จัดซื้ออุปกรณ์กีฬาให้กับหมู่บ้าน</t>
  </si>
  <si>
    <t>เพื่อส่งเสริมด้านกีฬาและนันทนาการ</t>
  </si>
  <si>
    <t xml:space="preserve"> - ส่งเสริมการออกกำลังกาย สร้างความสัมพันธ์ในหมู่คณะ</t>
  </si>
  <si>
    <t xml:space="preserve"> -จัดกิจกรรม 5 ส. </t>
  </si>
  <si>
    <t>สะสาง, สะดวก, สะอาด, สร้างมาตรฐาน, และสร้างวินัย</t>
  </si>
  <si>
    <t xml:space="preserve"> - จัดกิจกรรมทำความสะอาดวัด และชุมชนให้สะอาด ร่มรื่น </t>
  </si>
  <si>
    <t>สวยงาม</t>
  </si>
  <si>
    <t xml:space="preserve"> - จัดพิธีส่งเสริมบำรุงพระพุทธศาสนา </t>
  </si>
  <si>
    <t xml:space="preserve"> - จัดกิจกรรมแสดงความจงรักภักดี เทิดทูนพระมหากษัตริย์</t>
  </si>
  <si>
    <t xml:space="preserve"> - จัดกิจกรรมตามโครงการ เช่น ประดับธงชาติและธงตราสัญลักษณ์</t>
  </si>
  <si>
    <t>จัดโต๊ะหมู่ประดิษฐาน จัดกิจกรรมทำบุญตักบาตร</t>
  </si>
  <si>
    <t>จัดกิจกรรมวางพานพุ่มและพิธีถวายบังคม กิจกรรมจุดเทียนสดุดี</t>
  </si>
  <si>
    <t xml:space="preserve"> - จัดกิจกรรมสืบสานประเพณีวันสงกรานต์และผู้สูงอายุ</t>
  </si>
  <si>
    <t>ให้คงอยู่ในสังคมไทยตลอดไป</t>
  </si>
  <si>
    <t xml:space="preserve"> - จัดกิจกรรมการละเล่นเกมส์ต่างๆ</t>
  </si>
  <si>
    <t xml:space="preserve"> - จัดกิจกรรมตรวจสุขภาพผู้สูงอายุ</t>
  </si>
  <si>
    <t xml:space="preserve"> - จัดกิจกรรมรำวง</t>
  </si>
  <si>
    <t xml:space="preserve"> - จัดกิจกรรมรดน้ำดำหัวผู้สูงอายุ</t>
  </si>
  <si>
    <t xml:space="preserve"> - จัดกิจกรรมสรงน้ำพระ</t>
  </si>
  <si>
    <t xml:space="preserve"> กลุ่มเป้าหมาย   300   คน</t>
  </si>
  <si>
    <t xml:space="preserve">อุดหนุนหน่วยงานราชการ เพื่อจ่ายตามโครงการจัดงานพิธี </t>
  </si>
  <si>
    <t>ประเพณี ศาสนา และวัฒนธรรม อำเภอบ่อพลอย</t>
  </si>
  <si>
    <t>จ่ายเป็นเงินเพื่อรองรับการจัดสวัสดิการ</t>
  </si>
  <si>
    <t xml:space="preserve">ให้แก่ผูสูงอายุที่มีอายุ 60 ปีบริบูรณ์ขึ้นไป  </t>
  </si>
  <si>
    <t>ที่มีคุณสมบัติครบถ้วน และได้ขึ้นทะเบียนขอรับเงินเบี้ยยังชีพ</t>
  </si>
  <si>
    <t>ไว้กับองค์กรปกครองส่วนท้องถิ่นไว้แล้ว</t>
  </si>
  <si>
    <t>เพื่อจ่ายเป็นเงินเพื่อรับรองการจัดสวัสดิการเบี้ยความพิการ</t>
  </si>
  <si>
    <t>ให้แก่คนพิการที่มีสิทธิตามหลักเกณฑ์ที่กำหนด</t>
  </si>
  <si>
    <t>ที่ได้แสดงความจำนง โดยการขอขึ้นทะเบียน</t>
  </si>
  <si>
    <t>เพื่อขอรับเงินเบี้ยความพิการไว้กับองค์กรปกครองส่วนท้องถิ่น</t>
  </si>
  <si>
    <t xml:space="preserve">เพื่อจ่ายเป็นเงินสนับสนุนการสงเคราะห์เบี้ยยังชีพผู้ป่วยเอดส์ </t>
  </si>
  <si>
    <t xml:space="preserve">แก่ผู้ป่วยเอดส์ที่แพทย์ได้รับรองและทำการวินิจฉัยแล้ว </t>
  </si>
  <si>
    <t xml:space="preserve">และมีความป็นอยู่ยากจนหรือถูกทิ้ง ขาดผู้อุปการะดูแล </t>
  </si>
  <si>
    <t>ไม่สามารถประกอบอาชีพเลี้ยงตนเองได้</t>
  </si>
  <si>
    <t xml:space="preserve"> - จัดส่งเจ้าหน้าที่เข้ารับการอบรม</t>
  </si>
  <si>
    <t xml:space="preserve"> - จ้างหน่วยงานภายนอกเข้ามาจัดการในระบบ</t>
  </si>
  <si>
    <t xml:space="preserve">และให้ความรู้แก่เจ้าหน้าที่ </t>
  </si>
  <si>
    <t xml:space="preserve"> - เจ้าหน้าที่ผู้รับผิดชอบดำเนินการในระบบ</t>
  </si>
  <si>
    <t xml:space="preserve"> - อบรมให้ความรู้ในกลุ่มเด็กนักเรียน</t>
  </si>
  <si>
    <t xml:space="preserve"> - รณรงค์ ประชาสัมพันธ์การป้องกันและแก้ไขปัญหา</t>
  </si>
  <si>
    <t>ชั้นประถมศึกษาปีที่ 5-6 เกี่ยวกับการตั้งครรภ์</t>
  </si>
  <si>
    <t>ภายใน</t>
  </si>
  <si>
    <t xml:space="preserve"> - กิจกรรมพ่นหมอกควัน กำจัดยุงลาย ดำเนินการ</t>
  </si>
  <si>
    <t>ตามเป้าหมายในพื้นที่ตำบลช่องด่าน</t>
  </si>
  <si>
    <t xml:space="preserve"> - กิจกรรมรณรงค์ ประชาสัมพันธ์การควบคุมโรค</t>
  </si>
  <si>
    <t>ป้องกันโรคไข้เลือดออก</t>
  </si>
  <si>
    <t xml:space="preserve"> กลุ่มเป้าหมาย  หมู่ 1-15</t>
  </si>
  <si>
    <t xml:space="preserve"> - สำรวจสุนัขและแมวในตำบลช่องด่าน</t>
  </si>
  <si>
    <t xml:space="preserve"> - จัดซื้อวัคซีนป้องกันโรคพิษสุนัขบ้าพร้อมอุปกรณ์</t>
  </si>
  <si>
    <t xml:space="preserve"> - ฉีดวัคซีนป้องกันโรคพิษสุนัขบ้า</t>
  </si>
  <si>
    <t xml:space="preserve"> -ให้ความรู้กลุ่มเป้าหมาย เรื่องการบริหารจัดการขยะมูลฝอย</t>
  </si>
  <si>
    <t>ชุมชน เพื่อเป็นแกนนำในการถ่ายทอดความรู้ความเข้าใจ</t>
  </si>
  <si>
    <t>และชุมชน</t>
  </si>
  <si>
    <t xml:space="preserve"> - ฝึกปฏิบัติคัดแยกขยะมูลฝอย</t>
  </si>
  <si>
    <t xml:space="preserve"> กลุ่มเป้าหมาย 50  คน</t>
  </si>
  <si>
    <t xml:space="preserve"> - ประชาสัมพันธ์โครงการรณรงค์ป้องกันโรคพิษสุนัขบ้า </t>
  </si>
  <si>
    <t xml:space="preserve"> - ประสานผู้นำหมู่บ้าน หมู่ที่ 1-15 ให้จัดทำโครงการด้าน</t>
  </si>
  <si>
    <t>สาธารณสุข 3 โครงการ พร้อมส่งรายงานการประชุม</t>
  </si>
  <si>
    <t xml:space="preserve"> - หมู่ 1-15 ดำเนินการจัดทำโครงการทั้ง 3 โครงการ</t>
  </si>
  <si>
    <t>หมู่ที่ 1-15</t>
  </si>
  <si>
    <t xml:space="preserve"> - ติดตามรายงานผลการดำเนินงานโครงการ</t>
  </si>
  <si>
    <t>และเอกสารการเบิกจ่าย</t>
  </si>
  <si>
    <t>1. ครุภัณฑ์คอมพิวเตอร์หรืออิเล็กทรอนิกส์ (ต่อ)</t>
  </si>
  <si>
    <t xml:space="preserve"> กลุ่มเป้าหมาย 15 หมู่บ้าน</t>
  </si>
  <si>
    <t xml:space="preserve"> - จัดกิจกรรมอบรมให้ความรู้ แก่สมาชิกสภา อบต.ช่องด่าน</t>
  </si>
  <si>
    <t>และปลุกจิตสำนึกในการป้องกัน</t>
  </si>
  <si>
    <t>และปราบปรามทุจริต</t>
  </si>
  <si>
    <t>ผู้บริหารและเจ้าหน้าที่ของ อบต.ช่องด่าน</t>
  </si>
  <si>
    <t xml:space="preserve"> - จัดอบรมให้ความรู้ และศึกษาดูงานเกี่ยวกับ</t>
  </si>
  <si>
    <t xml:space="preserve">การเพิ่มประสิทธิภาพ การปฏิบัติงานของผู้บริหารท้องถิ่น </t>
  </si>
  <si>
    <t xml:space="preserve">พนักงานส่วนท้องถิ่น </t>
  </si>
  <si>
    <t xml:space="preserve"> - อุดหนุนตามโครงการสนับสนุนศูนย์ปฏิบัติการร่วมในการช่วยเหลือประชาชนขององค์กรปกครองส่วนท้องถิ่น (สถานที่กลาง) </t>
  </si>
  <si>
    <t xml:space="preserve"> กลุ่มเป้าหมาย 200  คน</t>
  </si>
  <si>
    <t>สิงหาคม</t>
  </si>
  <si>
    <t xml:space="preserve"> - สำรวจพื้นที่ปลูกต้นไม้</t>
  </si>
  <si>
    <t xml:space="preserve"> - ทำหนังสือขอรับการสนับสนุนต้นไม้ ดำเนินตามโครงการ</t>
  </si>
  <si>
    <t>และรายงานผลให้ผู้บริหารทราบ</t>
  </si>
  <si>
    <t xml:space="preserve"> - สำรวจพื้นที่ปลูกต้นไม้ </t>
  </si>
  <si>
    <t xml:space="preserve"> - ทำหนังสือขอรับการสนับสนุนต้นไม้</t>
  </si>
  <si>
    <t xml:space="preserve"> - ดำเนินการตามโครงการและรายงานผลให้ผู้บริหารทราบ</t>
  </si>
  <si>
    <t xml:space="preserve"> กลุ่มเป้าหมาย  50  คน</t>
  </si>
  <si>
    <t xml:space="preserve"> - ขอรับสนับสนุนต้นไม้ </t>
  </si>
  <si>
    <t xml:space="preserve"> - ดำเนินการตามโครงการ และรายงานให้ผู้บริหารทราบ</t>
  </si>
  <si>
    <t xml:space="preserve"> กลุ่มเป้าหมาย 20  คน</t>
  </si>
  <si>
    <t xml:space="preserve"> กลุ่มเป้าหมาย  30  คน</t>
  </si>
  <si>
    <t>ในการจัดการบริหารจัดการขยะและคัดแยกขยะในครัวเรือน</t>
  </si>
  <si>
    <t xml:space="preserve"> กลุ่มเป้าหมาย สุนัขและแมว 3,250 ตัว</t>
  </si>
  <si>
    <t>7.1 แผนงานการเกษตร (ต่อ)</t>
  </si>
  <si>
    <t xml:space="preserve"> กลุ่มเป้าหมาย 90 คน</t>
  </si>
  <si>
    <t>องค์การปกครองส่วนท้องถิ่น</t>
  </si>
  <si>
    <t>องค์การปกครองส่วนท้องถิ่น (สถานที่กลาง)</t>
  </si>
  <si>
    <t>แบบบูรณาการ</t>
  </si>
  <si>
    <t xml:space="preserve"> - จัดกิจกรรมลงพื้นที่เพื่อดำเนินโครงการขับเคลื่อนแผนชุมชน</t>
  </si>
  <si>
    <t xml:space="preserve">แผนงานบริหารงานทั่วไป </t>
  </si>
  <si>
    <t>6.3 แผนงานงบกลาง</t>
  </si>
  <si>
    <t>จำนวนโครงการที่ปรากฏในแผนพัฒนาท้องถิ่น (พ.ศ.2666-2570) เฉพาะปี พ.ศ.2567</t>
  </si>
  <si>
    <t>8.2 แผนงานงบกลาง</t>
  </si>
  <si>
    <t>จำนวนงบประมาณที่ปรากฏในแผนพัฒนาท้องถิ่น (พ.ศ.2666-2570) เฉพาะปี พ.ศ.2567</t>
  </si>
  <si>
    <t>.</t>
  </si>
  <si>
    <t>จากแผนพัฒนาท้องถิ่น (พ.ศ.2566-2570) เฉพาะปี พ.ศ.2567 ขององค์การบริหารส่วนตำบลช่องด่าน</t>
  </si>
  <si>
    <r>
      <t>การจัดทำแผนการดำเนินงาน ประจำปีงบประมาณ พ.ศ.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 xml:space="preserve">2567 ขององค์การบริหารส่วนตำบลช่องด่าน </t>
    </r>
  </si>
  <si>
    <t xml:space="preserve">ข้อมูลประกอบการจัดทำแผนการดำเนินงาน                                                                          </t>
  </si>
  <si>
    <r>
      <t>แผนการดำเนินงาน ประจำปีงบประมาณ พ.ศ.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>2567</t>
    </r>
  </si>
  <si>
    <r>
      <t>ยุทธศาสตร์ที่ 3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การพัฒนาส่งเสริมศักยภาพเศรษฐกิจและการรวมกลุ่มอาชีพ </t>
    </r>
    <r>
      <rPr>
        <sz val="15"/>
        <color theme="1"/>
        <rFont val="TH SarabunPSK"/>
        <family val="2"/>
      </rPr>
      <t xml:space="preserve">      </t>
    </r>
  </si>
  <si>
    <r>
      <t>ยุทธศาสตร์ที่ 4</t>
    </r>
    <r>
      <rPr>
        <b/>
        <sz val="15"/>
        <color theme="1"/>
        <rFont val="TH SarabunPSK"/>
        <family val="2"/>
      </rPr>
      <t xml:space="preserve"> การพัฒนาและส่งเสริมการศึกษา ศาสนาและประเพณีวัฒนธรรม</t>
    </r>
  </si>
  <si>
    <r>
      <t>ยุทธศาสตร์ที่ 5</t>
    </r>
    <r>
      <rPr>
        <b/>
        <sz val="15"/>
        <color theme="1"/>
        <rFont val="TH SarabunPSK"/>
        <family val="2"/>
      </rPr>
      <t xml:space="preserve"> การพัฒนาด้านสาธารณสุข</t>
    </r>
  </si>
  <si>
    <r>
      <t>ยุทธศาสตร์ที่ 6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>การพัฒนาคน สังคม คุณภาพชีวิตและเสริมสร้างความเข้มแข็งให้กับชุมชน</t>
    </r>
  </si>
  <si>
    <r>
      <t>ยุทธศาสตร์ที่ 7</t>
    </r>
    <r>
      <rPr>
        <b/>
        <sz val="15"/>
        <color theme="1"/>
        <rFont val="TH SarabunPSK"/>
        <family val="2"/>
      </rPr>
      <t xml:space="preserve"> การพัฒนาด้านการบริหารทรัพยากรธรรมชาติ สิ่งแวดล้อมและแหล่งท่องเที่ยว</t>
    </r>
  </si>
  <si>
    <r>
      <t>ยุทธศาสตร์ที่ 8</t>
    </r>
    <r>
      <rPr>
        <b/>
        <sz val="15"/>
        <color theme="1"/>
        <rFont val="TH SarabunPSK"/>
        <family val="2"/>
      </rPr>
      <t xml:space="preserve"> การพัฒนาด้านการบริหารราชการให้มีประสิทธิภาพตามหลักธรรมาภิบาล</t>
    </r>
  </si>
  <si>
    <t>กลยุทธ์/แนวทางการพัฒนา</t>
  </si>
  <si>
    <t>ยุทธศาสตร์</t>
  </si>
  <si>
    <t>แผนงานอุตสาหกรรมและโยธา</t>
  </si>
  <si>
    <t>1.1 พัฒนาระบบคมนาคมและขนส่ง ทางระบายน้ำ สะพาน</t>
  </si>
  <si>
    <t>1.2 พัฒนาระบบสาธารณูปโภค สาธารณูปการ โครงสร้างพื้นฐานที่จำป็น</t>
  </si>
  <si>
    <t>2.1 พัฒนาระบบชลประทาน หรือการพัฒนาแหล่งน้ำและระบบบริหารจัดการน้ำ เพื่อการอุปโภคบริโภค และการเกษตรในท้องถิ่น</t>
  </si>
  <si>
    <t>แผนงานสร้างความเข้มแข็งของชุมชน</t>
  </si>
  <si>
    <t>3.1 การพัฒนาอาชีพให้ความรู้เพื่อพัฒนาศักยภาพประชาชนและชุมชน</t>
  </si>
  <si>
    <t>3.2 พัฒนาส่งเสริมกระบวนการเรียนรู้สู่ประชาชน เพื่อปูรากฐานปรัชญาเศรษฐกิจพอเพียง และเตรียมสังคมสู่การปฏิบัติอย่างยั่งยืน</t>
  </si>
  <si>
    <t>4.1 พัฒนาคุณภาพมาตราฐาน การศึกษาทั้งในระบบ นอกระบบ และการศึกษาตามอัธยาศัยให้มีคุณภาพ และตามเกณฑ์มาตรฐาน สนับสนุนการเรียนรู้คู่คุณธรรม</t>
  </si>
  <si>
    <t>4.2 พัฒนาการส่งเสริม และสนับสนุนการกีฬาและนันทนาการ การสร้าง สวนสาธารณะ สวนสุขภาพ และสถานที่พักผ่อนหย่อนใจ</t>
  </si>
  <si>
    <t>4.3 ส่งเสริมและสนับสนุนการอนุรักษ์สืบสานศิลปวัฒนธรรม จารีตประเพณีและภูมิปัญญาท้องถิ่น</t>
  </si>
  <si>
    <t>5.1 การพัฒนาระบบการบริการสาธารณสุขของท้องถิ่น</t>
  </si>
  <si>
    <t>5.2 การพัฒนาส่งเสริมสนับสนุนการสร้างแกนนำสุขภาวะ</t>
  </si>
  <si>
    <t xml:space="preserve">สรุปโครงกาพัฒนาท้องถิ่น และงบประมาณ                                                                          </t>
  </si>
  <si>
    <t>6.1 การเพิ่มประสิทธิภาพการจัดระเบียบชุมชนงานด้านการรักษาความสงบเรียบร้อย การป้องกันและบรรเทาสาธารณภัย การส่งเสริมและสนับสนุนงานป้องกัน และแก้ไขปัญหายาเสพติดอย่างเป็นระบบ</t>
  </si>
  <si>
    <t>6.2 การพัฒนาการส่งเสริมและสนับสนุนงานด้านสวัสดิการสังคมและสังคมสงเคราะห์ การพัฒนานคุณภาพชีวิต การพัฒนาการสนับสนุนที่พักอาศัยแก่ผู้ยากไร้ ผู้ด้อยโอกาส</t>
  </si>
  <si>
    <t>6.3 การพัฒนาการส่งเสริมการสร้างงานและสร้างอาชีพให้แก่ประชาชนกลุ่มผู้สูงอายุและผู้พิการสตรี ผู้ด้อยโอกาส ทั้งในภาคเกษตรกรรม ภาคอุตสาหกรรม และหัตถกรรม กลุ่มวิสาหกิจชุมชน</t>
  </si>
  <si>
    <t>แผนงานสังคมสงเคราะห์</t>
  </si>
  <si>
    <t xml:space="preserve"> แผนงานการรักษาความสงบภายใน</t>
  </si>
  <si>
    <t>7.1 การพัฒนาด้านการส่งเสริมการอนุรักษ์ทรัพยากรธรรมชาติ และการจัดการสิ่งแวดล้อม ขยะมูลฝอยและสิ่งปฏิกูล</t>
  </si>
  <si>
    <t>แผนงานเกษตร</t>
  </si>
  <si>
    <t>7.2 การพัฒนาการท่องเที่ยวที่คำนึงถึงความยั่งยืนของสิ่งแวดล้อม สังคม วิถีชีวิต และวัฒนธรรมท้องถิ่น กำหนดทิศทางโดยชุมชน จัดการโดยชุมชน</t>
  </si>
  <si>
    <t>แผนงานงบกลาง</t>
  </si>
  <si>
    <t>แผนงานการศาสนา วัฒนธรรมและนันทนาการ</t>
  </si>
  <si>
    <t>8.1 การพัฒนาการส่งเสริมการปกครองระบบประชาธิปไตย ความปรองดอง สมานฉันท์ และส่งเสริมการมีส่วนร่วมของทุกภาคส่วน</t>
  </si>
  <si>
    <t>แผนงบกลาง</t>
  </si>
  <si>
    <t>แผนงานสาธารณสุข</t>
  </si>
  <si>
    <t>8.2 การพัฒนาศักยภาพของบุคลากร การพัฒนา นวัตกรรมและเทคโนโลยีสารสนเทศ และการจัดหาเครื่องมือ อุปกรณ์เพื่อเพิ่มประสิทธิภาพการปฏิบัติงานของท้องถิ่น</t>
  </si>
  <si>
    <t xml:space="preserve"> - </t>
  </si>
  <si>
    <r>
      <t>ยุทธศาสตร์ที่ 1</t>
    </r>
    <r>
      <rPr>
        <b/>
        <sz val="15"/>
        <color theme="1"/>
        <rFont val="TH SarabunPSK"/>
        <family val="2"/>
      </rPr>
      <t xml:space="preserve"> การพัฒนาด้านสาธารณูปโภคขั้นพื้นฐาน</t>
    </r>
  </si>
  <si>
    <r>
      <t>ยุทธศาสตร์ที่ 2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>การพัฒนาด้านแหล่งน้ำเพื่อการอุปโภคบริโภคและเพื่อการเกษตร</t>
    </r>
  </si>
  <si>
    <t>ขององค์การบริหารส่วนตำบลช่องด่าน</t>
  </si>
  <si>
    <t>องค์การบริหารส่วนตำบลช่องด่าน</t>
  </si>
  <si>
    <t>อัตราละ 27 บาท/คน จำนวน 3 แห่ง</t>
  </si>
  <si>
    <t xml:space="preserve">สำหรับการตั้งจุดตรวจ ค่าอาหารว่างและเครื่องดื่ม </t>
  </si>
  <si>
    <t>พนักงานจ้าง สมาชิกสภาองค์การบริหารส่วนตำบล</t>
  </si>
  <si>
    <t xml:space="preserve">ของผู้บริหารท้องถิ่น พนักงานส่วนตำบล </t>
  </si>
  <si>
    <t xml:space="preserve">และผู้นำท้องที่ </t>
  </si>
  <si>
    <t xml:space="preserve">โดยมีลักษณะพื้นฐานเป็นไปตามบัญชีมาตรฐานครุภัณฑ์ </t>
  </si>
  <si>
    <t>2.1 บัญชีสรุปจำนวนโครงการพัฒนาท้องถิ่น กิจกรรม และงบประมาณ</t>
  </si>
  <si>
    <t>2.2 บัญชีโครงการพัฒนาท้องถิ่น กิจกรรม และงบประมาณ</t>
  </si>
  <si>
    <t>2.3 บัญชีจำนวนครุภัณฑ์ สำหรับที่ไม่ได้ดำเนินการจัดทำเป็นโครงการพัฒนาท้องถิ่น</t>
  </si>
  <si>
    <t xml:space="preserve">สรุปโครงการพัฒนาท้องถิ่น และงบประมาณ                                                                          </t>
  </si>
  <si>
    <t>ผลการดำเนินงานโครงการ/กิจกรรม</t>
  </si>
  <si>
    <t>หน่วยงานรับผิดชอบหลัก</t>
  </si>
  <si>
    <t>งบประมาณที่เบิกจ่าย</t>
  </si>
  <si>
    <t>ด้านการพัฒนาคุณภาพผู้สูงอายุ</t>
  </si>
  <si>
    <t>และแก้ไขปัญหายาเสพติด</t>
  </si>
  <si>
    <t>ของตำบลช่องด่าน</t>
  </si>
  <si>
    <t>โครงการฝึกอบรมอาชีพและพัฒนา</t>
  </si>
  <si>
    <t>ศักยภาพผู้พิการและผู้ด้อยโอกาส</t>
  </si>
  <si>
    <t xml:space="preserve"> - จัดอบรมให้ความรู้ และฝึกปฏิบัติ </t>
  </si>
  <si>
    <t>กับกลุ่มเป้าหมายในการสร้างอาชีพ</t>
  </si>
  <si>
    <t xml:space="preserve">และพัฒนาศักยภาพ </t>
  </si>
  <si>
    <t xml:space="preserve"> - จัดกิจกรรมออกประชาสัมพันธ์ </t>
  </si>
  <si>
    <t>รณรงค์ ในหมู่บ้าน</t>
  </si>
  <si>
    <t xml:space="preserve"> - จัดกิจกรรมอบรมให้ความรู้ </t>
  </si>
  <si>
    <t>และศึกษาดูงานเกี่ยวกับการพัฒนา</t>
  </si>
  <si>
    <t>ศักยภาพของตนเอง</t>
  </si>
  <si>
    <t>รายละเอียดของกิจกรรมที่                เกิดขึ้นจากโครงการ</t>
  </si>
  <si>
    <t>งบประมาณคงเหลือ</t>
  </si>
  <si>
    <t>ดำเนินการแล้วเสร็จ</t>
  </si>
  <si>
    <t>อยู่ระหว่างดำเนินการ</t>
  </si>
  <si>
    <t>ยังไม่ได้ดำเนินการ</t>
  </si>
  <si>
    <t>สรุปผล</t>
  </si>
  <si>
    <t>P</t>
  </si>
  <si>
    <t>กำหนดจัดงานเดือนพ.ค.-มิ.ย.</t>
  </si>
  <si>
    <t>กำหนดจัดงาน</t>
  </si>
  <si>
    <t>เดือน มิ.ย.</t>
  </si>
  <si>
    <t>20,000</t>
  </si>
  <si>
    <t>500,000</t>
  </si>
  <si>
    <t>เดือน พ.ค.-มิ.ย</t>
  </si>
  <si>
    <t>กำลังดำเนินการ</t>
  </si>
  <si>
    <t>อยู่ในช่วงทำสัญญา</t>
  </si>
  <si>
    <t>491,500</t>
  </si>
  <si>
    <t>กำหนดจัดงานเดือนมิ.ย.-ก.ย.</t>
  </si>
  <si>
    <t>กำลังดำเนินการ เด็กได้รับอาหารครบถ้วน</t>
  </si>
  <si>
    <t>ดำเนินการภายในเดือน พ.ค.-ก.ค</t>
  </si>
  <si>
    <t>ดำเนินการภายในเดือน เม.ย-มิ.ย</t>
  </si>
  <si>
    <t>จัดเตรียมการดำเนินการต่างๆ</t>
  </si>
  <si>
    <t>กำหนดจัดงานเดือนเม.ย.</t>
  </si>
  <si>
    <t xml:space="preserve"> สามารถดำเนินกิจกรรมเป็นไปตามวัตถุประสงค์</t>
  </si>
  <si>
    <t xml:space="preserve">  </t>
  </si>
  <si>
    <t>10000</t>
  </si>
  <si>
    <t>กำหนดจัดงานเดือนก.ค.-ส.ค</t>
  </si>
  <si>
    <t>126,067.55</t>
  </si>
  <si>
    <t>ขั้นตอนเตรียมจัดกิจกรรม</t>
  </si>
  <si>
    <t>130000</t>
  </si>
  <si>
    <t>รายงานการติดตามผลการดำเนินงานตามแผนการดำเนินงาน ประจำปีงบประมาณ พ.ศ.2567</t>
  </si>
  <si>
    <t>รอบ 6 เดือน (1 ตุลาคม พ.ศ.2566 - 31 มีนาคม พ.ศ.2567)</t>
  </si>
  <si>
    <t xml:space="preserve">ลดแหล่งเพาะพันธ์ยุง </t>
  </si>
  <si>
    <t>ประชาชนลดการเป็นไข้เลือดออก</t>
  </si>
  <si>
    <t>1,740</t>
  </si>
  <si>
    <t>ประชาชนมีความรู้เรื่องขยะมากขึ้น</t>
  </si>
  <si>
    <t>ขั้นตอนการดำเนินงาน เดือน ส.ค.- ก.ย.</t>
  </si>
  <si>
    <t>27,900</t>
  </si>
  <si>
    <t>2100</t>
  </si>
  <si>
    <t>ประชาชนได้รับความปลอดภัย</t>
  </si>
  <si>
    <t>ขั้นตอนการดำเนินงานเมษายน</t>
  </si>
  <si>
    <t>ประชาชนได้รับประโยชน์</t>
  </si>
  <si>
    <t>ผู้สูงอายุได้รับสวัสดิการทุกเดือน</t>
  </si>
  <si>
    <t>ผู้พิการได้รับสวัสดิการทุกเดือน</t>
  </si>
  <si>
    <t>ผู้ป่วยเอดส์ได้รับสวัสดิการทุกเดือน</t>
  </si>
  <si>
    <t>4,583,300</t>
  </si>
  <si>
    <t>5,016,700</t>
  </si>
  <si>
    <t>1,114,200</t>
  </si>
  <si>
    <t>1,320,600</t>
  </si>
  <si>
    <t>18,000</t>
  </si>
  <si>
    <t>42,000</t>
  </si>
  <si>
    <t>อยู่ขั้นตอนดำเนินการ</t>
  </si>
  <si>
    <t>0</t>
  </si>
  <si>
    <t>35,000</t>
  </si>
  <si>
    <t>24,000</t>
  </si>
  <si>
    <t>8,000</t>
  </si>
  <si>
    <t>48,000</t>
  </si>
  <si>
    <t>16,000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</si>
</sst>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;[Red]#,##0"/>
    <numFmt numFmtId="188" formatCode="_-* #,##0_-;\-* #,##0_-;_-* &quot;-&quot;??_-;_-@_-"/>
    <numFmt numFmtId="189" formatCode="_-* #,##0.0_-;\-* #,##0.0_-;_-* &quot;-&quot;??_-;_-@_-"/>
  </numFmts>
  <fonts count="50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Niramit AS"/>
    </font>
    <font>
      <sz val="11"/>
      <name val="Tahoma"/>
      <family val="2"/>
      <scheme val="minor"/>
    </font>
    <font>
      <b/>
      <sz val="14"/>
      <name val="TH Niramit AS"/>
    </font>
    <font>
      <b/>
      <sz val="14"/>
      <color rgb="FF0000CC"/>
      <name val="TH Niramit AS"/>
    </font>
    <font>
      <b/>
      <sz val="16"/>
      <color rgb="FF0000CC"/>
      <name val="TH Niramit AS"/>
    </font>
    <font>
      <sz val="12"/>
      <color rgb="FF000099"/>
      <name val="Tahoma"/>
      <family val="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6"/>
      <name val="TH Niramit AS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b/>
      <u/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sz val="14"/>
      <color theme="1"/>
      <name val="TH Sarabun New"/>
      <family val="2"/>
    </font>
    <font>
      <b/>
      <sz val="18"/>
      <color theme="1"/>
      <name val="TH SarabunIT๙"/>
      <family val="2"/>
    </font>
    <font>
      <sz val="15"/>
      <color theme="1"/>
      <name val="Tahoma"/>
      <family val="2"/>
      <charset val="222"/>
      <scheme val="minor"/>
    </font>
    <font>
      <sz val="15"/>
      <name val="Tahoma"/>
      <family val="2"/>
      <charset val="222"/>
      <scheme val="minor"/>
    </font>
    <font>
      <b/>
      <sz val="15"/>
      <name val="TH SarabunIT๙"/>
      <family val="2"/>
    </font>
    <font>
      <b/>
      <u/>
      <sz val="15"/>
      <color theme="1"/>
      <name val="TH SarabunIT๙"/>
      <family val="2"/>
    </font>
    <font>
      <sz val="15"/>
      <name val="TH SarabunIT๙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PSK"/>
      <family val="2"/>
    </font>
    <font>
      <b/>
      <sz val="12"/>
      <name val="TH SarabunPSK"/>
      <family val="2"/>
      <charset val="222"/>
    </font>
    <font>
      <b/>
      <sz val="12"/>
      <color theme="1"/>
      <name val="TH Niramit AS"/>
    </font>
    <font>
      <sz val="12"/>
      <name val="Wingdings 2"/>
      <family val="1"/>
      <charset val="2"/>
    </font>
    <font>
      <sz val="12"/>
      <color theme="1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6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8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0" borderId="0" xfId="0" applyFont="1" applyAlignment="1">
      <alignment vertical="center"/>
    </xf>
    <xf numFmtId="0" fontId="9" fillId="0" borderId="0" xfId="0" applyFont="1"/>
    <xf numFmtId="0" fontId="9" fillId="2" borderId="0" xfId="0" applyFont="1" applyFill="1"/>
    <xf numFmtId="49" fontId="11" fillId="0" borderId="11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0" fontId="11" fillId="2" borderId="6" xfId="0" applyFont="1" applyFill="1" applyBorder="1"/>
    <xf numFmtId="0" fontId="11" fillId="0" borderId="6" xfId="0" applyFont="1" applyBorder="1"/>
    <xf numFmtId="49" fontId="11" fillId="0" borderId="0" xfId="0" applyNumberFormat="1" applyFont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187" fontId="11" fillId="2" borderId="16" xfId="0" applyNumberFormat="1" applyFont="1" applyFill="1" applyBorder="1" applyAlignment="1">
      <alignment horizontal="left"/>
    </xf>
    <xf numFmtId="0" fontId="11" fillId="0" borderId="10" xfId="0" applyFont="1" applyBorder="1" applyAlignment="1">
      <alignment vertical="top" wrapText="1"/>
    </xf>
    <xf numFmtId="0" fontId="13" fillId="0" borderId="0" xfId="0" applyFont="1" applyBorder="1"/>
    <xf numFmtId="49" fontId="11" fillId="2" borderId="8" xfId="0" applyNumberFormat="1" applyFont="1" applyFill="1" applyBorder="1" applyAlignment="1">
      <alignment horizontal="center" vertical="top"/>
    </xf>
    <xf numFmtId="0" fontId="10" fillId="2" borderId="5" xfId="0" applyFont="1" applyFill="1" applyBorder="1" applyAlignment="1">
      <alignment vertical="top"/>
    </xf>
    <xf numFmtId="0" fontId="10" fillId="0" borderId="5" xfId="0" applyFont="1" applyBorder="1" applyAlignment="1">
      <alignment vertical="top"/>
    </xf>
    <xf numFmtId="187" fontId="11" fillId="2" borderId="0" xfId="0" applyNumberFormat="1" applyFont="1" applyFill="1" applyBorder="1" applyAlignment="1">
      <alignment horizontal="left"/>
    </xf>
    <xf numFmtId="0" fontId="11" fillId="0" borderId="0" xfId="0" applyFont="1" applyBorder="1" applyAlignment="1">
      <alignment vertical="top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Border="1"/>
    <xf numFmtId="0" fontId="11" fillId="0" borderId="0" xfId="0" applyFont="1" applyBorder="1"/>
    <xf numFmtId="49" fontId="11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87" fontId="11" fillId="0" borderId="0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4" fillId="0" borderId="0" xfId="0" applyFont="1"/>
    <xf numFmtId="0" fontId="11" fillId="0" borderId="1" xfId="0" applyFont="1" applyBorder="1" applyAlignment="1">
      <alignment vertical="center"/>
    </xf>
    <xf numFmtId="187" fontId="11" fillId="0" borderId="11" xfId="0" applyNumberFormat="1" applyFont="1" applyBorder="1" applyAlignment="1">
      <alignment horizontal="center"/>
    </xf>
    <xf numFmtId="0" fontId="11" fillId="2" borderId="1" xfId="0" applyFont="1" applyFill="1" applyBorder="1"/>
    <xf numFmtId="0" fontId="11" fillId="0" borderId="1" xfId="0" applyFont="1" applyBorder="1"/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top"/>
    </xf>
    <xf numFmtId="187" fontId="11" fillId="0" borderId="8" xfId="0" applyNumberFormat="1" applyFont="1" applyBorder="1" applyAlignment="1">
      <alignment horizontal="center"/>
    </xf>
    <xf numFmtId="0" fontId="11" fillId="2" borderId="5" xfId="0" applyFont="1" applyFill="1" applyBorder="1"/>
    <xf numFmtId="0" fontId="11" fillId="0" borderId="5" xfId="0" applyFont="1" applyBorder="1"/>
    <xf numFmtId="0" fontId="11" fillId="0" borderId="9" xfId="0" applyFont="1" applyBorder="1" applyAlignment="1">
      <alignment vertical="center"/>
    </xf>
    <xf numFmtId="187" fontId="11" fillId="0" borderId="9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187" fontId="11" fillId="0" borderId="8" xfId="0" applyNumberFormat="1" applyFont="1" applyBorder="1" applyAlignment="1">
      <alignment horizontal="center" vertical="top"/>
    </xf>
    <xf numFmtId="49" fontId="11" fillId="0" borderId="8" xfId="0" applyNumberFormat="1" applyFont="1" applyBorder="1" applyAlignment="1">
      <alignment horizontal="center" vertical="top"/>
    </xf>
    <xf numFmtId="0" fontId="11" fillId="2" borderId="11" xfId="0" applyFont="1" applyFill="1" applyBorder="1" applyAlignment="1">
      <alignment vertical="top"/>
    </xf>
    <xf numFmtId="0" fontId="12" fillId="2" borderId="1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11" fillId="2" borderId="11" xfId="0" applyFont="1" applyFill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87" fontId="11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0" borderId="7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1" fillId="0" borderId="11" xfId="0" applyNumberFormat="1" applyFont="1" applyFill="1" applyBorder="1" applyAlignment="1">
      <alignment horizontal="left" vertical="top"/>
    </xf>
    <xf numFmtId="49" fontId="11" fillId="0" borderId="11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left" vertical="top"/>
    </xf>
    <xf numFmtId="49" fontId="11" fillId="0" borderId="9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8" fillId="0" borderId="23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187" fontId="11" fillId="0" borderId="7" xfId="0" applyNumberFormat="1" applyFont="1" applyBorder="1" applyAlignment="1">
      <alignment horizontal="center"/>
    </xf>
    <xf numFmtId="0" fontId="12" fillId="0" borderId="24" xfId="0" applyFont="1" applyBorder="1"/>
    <xf numFmtId="0" fontId="16" fillId="0" borderId="25" xfId="0" applyFont="1" applyBorder="1" applyAlignment="1">
      <alignment horizontal="right" vertical="center" textRotation="180"/>
    </xf>
    <xf numFmtId="0" fontId="16" fillId="0" borderId="26" xfId="0" applyFont="1" applyBorder="1" applyAlignment="1">
      <alignment horizontal="right" vertical="center" textRotation="180"/>
    </xf>
    <xf numFmtId="0" fontId="18" fillId="0" borderId="10" xfId="0" applyFont="1" applyBorder="1"/>
    <xf numFmtId="0" fontId="12" fillId="0" borderId="1" xfId="0" applyFont="1" applyBorder="1"/>
    <xf numFmtId="0" fontId="12" fillId="0" borderId="5" xfId="0" applyFont="1" applyBorder="1"/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0" borderId="8" xfId="0" applyFont="1" applyBorder="1"/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7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6" xfId="0" applyFont="1" applyBorder="1"/>
    <xf numFmtId="0" fontId="11" fillId="0" borderId="11" xfId="0" applyFont="1" applyBorder="1"/>
    <xf numFmtId="0" fontId="11" fillId="0" borderId="8" xfId="0" applyFont="1" applyBorder="1"/>
    <xf numFmtId="0" fontId="12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left" vertical="top"/>
    </xf>
    <xf numFmtId="49" fontId="11" fillId="0" borderId="8" xfId="0" applyNumberFormat="1" applyFont="1" applyFill="1" applyBorder="1" applyAlignment="1">
      <alignment horizontal="left" vertical="top"/>
    </xf>
    <xf numFmtId="0" fontId="17" fillId="0" borderId="1" xfId="0" applyFont="1" applyBorder="1" applyAlignment="1">
      <alignment vertical="top" wrapText="1"/>
    </xf>
    <xf numFmtId="187" fontId="11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/>
    </xf>
    <xf numFmtId="49" fontId="11" fillId="0" borderId="14" xfId="0" applyNumberFormat="1" applyFont="1" applyBorder="1" applyAlignment="1">
      <alignment horizontal="center"/>
    </xf>
    <xf numFmtId="0" fontId="17" fillId="0" borderId="13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22" fillId="0" borderId="7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6" fillId="0" borderId="0" xfId="1" applyFont="1" applyAlignment="1"/>
    <xf numFmtId="0" fontId="27" fillId="0" borderId="0" xfId="1" applyFont="1"/>
    <xf numFmtId="0" fontId="23" fillId="0" borderId="0" xfId="1" applyFont="1" applyAlignment="1">
      <alignment horizontal="center" vertical="center"/>
    </xf>
    <xf numFmtId="0" fontId="28" fillId="0" borderId="0" xfId="1" applyFont="1"/>
    <xf numFmtId="0" fontId="30" fillId="0" borderId="28" xfId="1" applyFont="1" applyBorder="1" applyAlignment="1">
      <alignment vertical="center" wrapText="1"/>
    </xf>
    <xf numFmtId="0" fontId="24" fillId="0" borderId="29" xfId="1" applyFont="1" applyBorder="1" applyAlignment="1">
      <alignment horizontal="center" vertical="center" wrapText="1"/>
    </xf>
    <xf numFmtId="0" fontId="23" fillId="0" borderId="30" xfId="1" applyFont="1" applyBorder="1" applyAlignment="1">
      <alignment vertical="center" wrapText="1"/>
    </xf>
    <xf numFmtId="3" fontId="23" fillId="0" borderId="31" xfId="1" applyNumberFormat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31" fillId="0" borderId="31" xfId="1" applyFont="1" applyBorder="1" applyAlignment="1">
      <alignment horizontal="center" vertical="center" wrapText="1"/>
    </xf>
    <xf numFmtId="0" fontId="31" fillId="0" borderId="30" xfId="1" applyFont="1" applyBorder="1" applyAlignment="1">
      <alignment vertical="center" wrapText="1"/>
    </xf>
    <xf numFmtId="3" fontId="31" fillId="0" borderId="31" xfId="1" applyNumberFormat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wrapText="1"/>
    </xf>
    <xf numFmtId="3" fontId="23" fillId="0" borderId="33" xfId="1" applyNumberFormat="1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right" vertical="center" wrapText="1"/>
    </xf>
    <xf numFmtId="0" fontId="23" fillId="0" borderId="0" xfId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0" fontId="23" fillId="0" borderId="0" xfId="2" applyNumberFormat="1" applyFont="1" applyFill="1" applyBorder="1" applyAlignment="1">
      <alignment horizontal="center" vertical="center" wrapText="1"/>
    </xf>
    <xf numFmtId="0" fontId="30" fillId="0" borderId="29" xfId="1" applyFont="1" applyBorder="1" applyAlignment="1">
      <alignment vertical="center" wrapText="1"/>
    </xf>
    <xf numFmtId="0" fontId="23" fillId="0" borderId="31" xfId="1" applyFont="1" applyBorder="1" applyAlignment="1">
      <alignment vertical="center" wrapText="1"/>
    </xf>
    <xf numFmtId="0" fontId="23" fillId="0" borderId="38" xfId="1" applyFont="1" applyBorder="1" applyAlignment="1">
      <alignment horizontal="center" vertical="center" wrapText="1"/>
    </xf>
    <xf numFmtId="0" fontId="24" fillId="4" borderId="2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9" fontId="23" fillId="0" borderId="0" xfId="2" applyFont="1" applyFill="1" applyBorder="1" applyAlignment="1">
      <alignment horizontal="center" vertical="center" wrapText="1"/>
    </xf>
    <xf numFmtId="0" fontId="25" fillId="0" borderId="0" xfId="1" applyFont="1" applyAlignment="1">
      <alignment textRotation="180"/>
    </xf>
    <xf numFmtId="0" fontId="31" fillId="0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7" fillId="0" borderId="5" xfId="0" applyFont="1" applyBorder="1" applyAlignment="1">
      <alignment vertical="top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9" fontId="9" fillId="0" borderId="0" xfId="0" applyNumberFormat="1" applyFont="1" applyBorder="1" applyAlignment="1">
      <alignment horizontal="right"/>
    </xf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/>
    </xf>
    <xf numFmtId="0" fontId="11" fillId="0" borderId="9" xfId="0" applyFont="1" applyBorder="1"/>
    <xf numFmtId="49" fontId="35" fillId="0" borderId="8" xfId="0" applyNumberFormat="1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left" vertical="top"/>
    </xf>
    <xf numFmtId="49" fontId="35" fillId="0" borderId="9" xfId="0" applyNumberFormat="1" applyFont="1" applyFill="1" applyBorder="1" applyAlignment="1">
      <alignment horizontal="center"/>
    </xf>
    <xf numFmtId="187" fontId="35" fillId="0" borderId="11" xfId="0" applyNumberFormat="1" applyFont="1" applyBorder="1" applyAlignment="1">
      <alignment horizontal="center" vertical="center"/>
    </xf>
    <xf numFmtId="0" fontId="35" fillId="2" borderId="5" xfId="0" applyFont="1" applyFill="1" applyBorder="1"/>
    <xf numFmtId="0" fontId="35" fillId="0" borderId="5" xfId="0" applyFont="1" applyBorder="1"/>
    <xf numFmtId="49" fontId="35" fillId="0" borderId="14" xfId="0" applyNumberFormat="1" applyFont="1" applyBorder="1" applyAlignment="1">
      <alignment horizontal="center"/>
    </xf>
    <xf numFmtId="187" fontId="35" fillId="0" borderId="8" xfId="0" applyNumberFormat="1" applyFont="1" applyBorder="1" applyAlignment="1">
      <alignment horizontal="center"/>
    </xf>
    <xf numFmtId="49" fontId="35" fillId="0" borderId="22" xfId="0" applyNumberFormat="1" applyFont="1" applyBorder="1" applyAlignment="1">
      <alignment horizontal="center"/>
    </xf>
    <xf numFmtId="187" fontId="35" fillId="0" borderId="9" xfId="0" applyNumberFormat="1" applyFont="1" applyBorder="1" applyAlignment="1">
      <alignment horizontal="center"/>
    </xf>
    <xf numFmtId="49" fontId="35" fillId="0" borderId="9" xfId="0" applyNumberFormat="1" applyFont="1" applyBorder="1" applyAlignment="1">
      <alignment horizontal="center"/>
    </xf>
    <xf numFmtId="0" fontId="35" fillId="0" borderId="9" xfId="0" applyFont="1" applyBorder="1" applyAlignment="1">
      <alignment vertical="center"/>
    </xf>
    <xf numFmtId="0" fontId="34" fillId="0" borderId="9" xfId="0" applyFont="1" applyBorder="1" applyAlignment="1">
      <alignment vertical="top" wrapText="1"/>
    </xf>
    <xf numFmtId="49" fontId="35" fillId="0" borderId="10" xfId="0" applyNumberFormat="1" applyFont="1" applyBorder="1" applyAlignment="1">
      <alignment horizontal="center"/>
    </xf>
    <xf numFmtId="187" fontId="35" fillId="2" borderId="16" xfId="0" applyNumberFormat="1" applyFont="1" applyFill="1" applyBorder="1" applyAlignment="1">
      <alignment horizontal="left"/>
    </xf>
    <xf numFmtId="0" fontId="35" fillId="0" borderId="10" xfId="0" applyFont="1" applyBorder="1" applyAlignment="1">
      <alignment vertical="top" wrapText="1"/>
    </xf>
    <xf numFmtId="187" fontId="35" fillId="0" borderId="10" xfId="0" applyNumberFormat="1" applyFont="1" applyBorder="1" applyAlignment="1">
      <alignment horizontal="center"/>
    </xf>
    <xf numFmtId="49" fontId="35" fillId="0" borderId="10" xfId="0" applyNumberFormat="1" applyFont="1" applyFill="1" applyBorder="1" applyAlignment="1">
      <alignment horizontal="center"/>
    </xf>
    <xf numFmtId="0" fontId="35" fillId="2" borderId="6" xfId="0" applyFont="1" applyFill="1" applyBorder="1"/>
    <xf numFmtId="0" fontId="35" fillId="0" borderId="6" xfId="0" applyFont="1" applyBorder="1"/>
    <xf numFmtId="0" fontId="35" fillId="2" borderId="1" xfId="0" applyFont="1" applyFill="1" applyBorder="1"/>
    <xf numFmtId="0" fontId="35" fillId="0" borderId="1" xfId="0" applyFont="1" applyBorder="1"/>
    <xf numFmtId="49" fontId="35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187" fontId="11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9" fontId="11" fillId="0" borderId="8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187" fontId="11" fillId="0" borderId="9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7" fillId="0" borderId="27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187" fontId="11" fillId="2" borderId="1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/>
    </xf>
    <xf numFmtId="0" fontId="23" fillId="0" borderId="1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/>
    <xf numFmtId="0" fontId="12" fillId="0" borderId="11" xfId="0" applyFont="1" applyBorder="1"/>
    <xf numFmtId="0" fontId="12" fillId="0" borderId="1" xfId="0" applyFont="1" applyBorder="1" applyAlignment="1">
      <alignment horizontal="center" vertical="center"/>
    </xf>
    <xf numFmtId="0" fontId="11" fillId="0" borderId="10" xfId="0" applyFont="1" applyBorder="1"/>
    <xf numFmtId="0" fontId="11" fillId="0" borderId="1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/>
    <xf numFmtId="0" fontId="21" fillId="0" borderId="8" xfId="0" applyFont="1" applyBorder="1" applyAlignment="1">
      <alignment horizontal="left" vertical="top" wrapText="1"/>
    </xf>
    <xf numFmtId="0" fontId="17" fillId="0" borderId="15" xfId="0" applyFont="1" applyBorder="1" applyAlignment="1">
      <alignment vertical="center" wrapText="1"/>
    </xf>
    <xf numFmtId="0" fontId="23" fillId="0" borderId="30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center" vertical="center" wrapText="1"/>
    </xf>
    <xf numFmtId="0" fontId="31" fillId="0" borderId="30" xfId="1" applyFont="1" applyBorder="1" applyAlignment="1">
      <alignment horizontal="center" vertical="center" wrapText="1"/>
    </xf>
    <xf numFmtId="0" fontId="30" fillId="0" borderId="29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24" fillId="3" borderId="6" xfId="1" applyFont="1" applyFill="1" applyBorder="1" applyAlignment="1">
      <alignment horizontal="center" vertical="center" wrapText="1"/>
    </xf>
    <xf numFmtId="0" fontId="24" fillId="3" borderId="26" xfId="1" applyFont="1" applyFill="1" applyBorder="1" applyAlignment="1">
      <alignment horizontal="right" vertical="center" wrapText="1"/>
    </xf>
    <xf numFmtId="3" fontId="24" fillId="3" borderId="6" xfId="1" applyNumberFormat="1" applyFont="1" applyFill="1" applyBorder="1" applyAlignment="1">
      <alignment horizontal="center" vertical="center" wrapText="1"/>
    </xf>
    <xf numFmtId="0" fontId="24" fillId="3" borderId="26" xfId="1" applyFont="1" applyFill="1" applyBorder="1" applyAlignment="1">
      <alignment horizontal="center" vertical="center" wrapText="1"/>
    </xf>
    <xf numFmtId="0" fontId="24" fillId="3" borderId="25" xfId="1" applyFont="1" applyFill="1" applyBorder="1" applyAlignment="1">
      <alignment horizontal="right" vertical="center" wrapText="1"/>
    </xf>
    <xf numFmtId="0" fontId="24" fillId="3" borderId="25" xfId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3" fontId="24" fillId="3" borderId="5" xfId="1" applyNumberFormat="1" applyFont="1" applyFill="1" applyBorder="1" applyAlignment="1">
      <alignment horizontal="center" vertical="center" wrapText="1"/>
    </xf>
    <xf numFmtId="0" fontId="24" fillId="3" borderId="34" xfId="1" applyFont="1" applyFill="1" applyBorder="1" applyAlignment="1">
      <alignment horizontal="right" vertical="center" wrapText="1"/>
    </xf>
    <xf numFmtId="0" fontId="24" fillId="3" borderId="34" xfId="1" applyFont="1" applyFill="1" applyBorder="1" applyAlignment="1">
      <alignment horizontal="center" vertical="center" wrapText="1"/>
    </xf>
    <xf numFmtId="0" fontId="24" fillId="3" borderId="35" xfId="1" applyFont="1" applyFill="1" applyBorder="1" applyAlignment="1">
      <alignment horizontal="center" vertical="center" wrapText="1"/>
    </xf>
    <xf numFmtId="3" fontId="24" fillId="3" borderId="36" xfId="1" applyNumberFormat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right" vertical="center" wrapText="1"/>
    </xf>
    <xf numFmtId="0" fontId="24" fillId="3" borderId="39" xfId="1" applyFont="1" applyFill="1" applyBorder="1" applyAlignment="1">
      <alignment horizontal="right" vertical="center" wrapText="1"/>
    </xf>
    <xf numFmtId="0" fontId="24" fillId="3" borderId="39" xfId="1" applyFont="1" applyFill="1" applyBorder="1" applyAlignment="1">
      <alignment horizontal="center" vertical="center" wrapText="1"/>
    </xf>
    <xf numFmtId="3" fontId="24" fillId="3" borderId="39" xfId="1" applyNumberFormat="1" applyFont="1" applyFill="1" applyBorder="1" applyAlignment="1">
      <alignment horizontal="center" vertical="center" wrapText="1"/>
    </xf>
    <xf numFmtId="3" fontId="24" fillId="4" borderId="20" xfId="1" applyNumberFormat="1" applyFont="1" applyFill="1" applyBorder="1" applyAlignment="1">
      <alignment horizontal="center" vertical="center" wrapText="1"/>
    </xf>
    <xf numFmtId="2" fontId="31" fillId="0" borderId="31" xfId="2" applyNumberFormat="1" applyFont="1" applyBorder="1" applyAlignment="1">
      <alignment horizontal="center" vertical="center" wrapText="1"/>
    </xf>
    <xf numFmtId="2" fontId="29" fillId="3" borderId="6" xfId="2" applyNumberFormat="1" applyFont="1" applyFill="1" applyBorder="1" applyAlignment="1">
      <alignment horizontal="center" vertical="center" wrapText="1"/>
    </xf>
    <xf numFmtId="2" fontId="28" fillId="0" borderId="0" xfId="1" applyNumberFormat="1" applyFont="1"/>
    <xf numFmtId="2" fontId="29" fillId="0" borderId="29" xfId="1" applyNumberFormat="1" applyFont="1" applyBorder="1" applyAlignment="1">
      <alignment horizontal="center" vertical="center" wrapText="1"/>
    </xf>
    <xf numFmtId="2" fontId="31" fillId="0" borderId="29" xfId="1" applyNumberFormat="1" applyFont="1" applyBorder="1" applyAlignment="1">
      <alignment horizontal="center" vertical="center" wrapText="1"/>
    </xf>
    <xf numFmtId="2" fontId="31" fillId="0" borderId="31" xfId="1" applyNumberFormat="1" applyFont="1" applyBorder="1" applyAlignment="1">
      <alignment horizontal="center" vertical="center" wrapText="1"/>
    </xf>
    <xf numFmtId="2" fontId="29" fillId="3" borderId="5" xfId="2" applyNumberFormat="1" applyFont="1" applyFill="1" applyBorder="1" applyAlignment="1">
      <alignment horizontal="center" vertical="center" wrapText="1"/>
    </xf>
    <xf numFmtId="2" fontId="29" fillId="3" borderId="35" xfId="2" applyNumberFormat="1" applyFont="1" applyFill="1" applyBorder="1" applyAlignment="1">
      <alignment horizontal="center" vertical="center" wrapText="1"/>
    </xf>
    <xf numFmtId="2" fontId="31" fillId="0" borderId="0" xfId="2" applyNumberFormat="1" applyFont="1" applyFill="1" applyBorder="1" applyAlignment="1">
      <alignment horizontal="center" vertical="center" wrapText="1"/>
    </xf>
    <xf numFmtId="2" fontId="29" fillId="3" borderId="39" xfId="2" applyNumberFormat="1" applyFont="1" applyFill="1" applyBorder="1" applyAlignment="1">
      <alignment horizontal="center" vertical="center" wrapText="1"/>
    </xf>
    <xf numFmtId="2" fontId="29" fillId="4" borderId="20" xfId="2" applyNumberFormat="1" applyFont="1" applyFill="1" applyBorder="1" applyAlignment="1">
      <alignment horizontal="center" vertical="center" wrapText="1"/>
    </xf>
    <xf numFmtId="2" fontId="23" fillId="0" borderId="31" xfId="2" applyNumberFormat="1" applyFont="1" applyBorder="1" applyAlignment="1">
      <alignment horizontal="center" vertical="center" wrapText="1"/>
    </xf>
    <xf numFmtId="2" fontId="24" fillId="3" borderId="6" xfId="2" applyNumberFormat="1" applyFont="1" applyFill="1" applyBorder="1" applyAlignment="1">
      <alignment horizontal="center" vertical="center" wrapText="1"/>
    </xf>
    <xf numFmtId="188" fontId="31" fillId="0" borderId="31" xfId="3" applyNumberFormat="1" applyFont="1" applyBorder="1" applyAlignment="1">
      <alignment horizontal="center" vertical="center" wrapText="1"/>
    </xf>
    <xf numFmtId="188" fontId="29" fillId="3" borderId="6" xfId="3" applyNumberFormat="1" applyFont="1" applyFill="1" applyBorder="1" applyAlignment="1">
      <alignment horizontal="center" vertical="center" wrapText="1"/>
    </xf>
    <xf numFmtId="2" fontId="29" fillId="3" borderId="6" xfId="1" applyNumberFormat="1" applyFont="1" applyFill="1" applyBorder="1" applyAlignment="1">
      <alignment horizontal="center" vertical="center" wrapText="1"/>
    </xf>
    <xf numFmtId="188" fontId="29" fillId="3" borderId="5" xfId="3" applyNumberFormat="1" applyFont="1" applyFill="1" applyBorder="1" applyAlignment="1">
      <alignment horizontal="center" vertical="center" wrapText="1"/>
    </xf>
    <xf numFmtId="188" fontId="29" fillId="3" borderId="35" xfId="3" applyNumberFormat="1" applyFont="1" applyFill="1" applyBorder="1" applyAlignment="1">
      <alignment horizontal="center" vertical="center" wrapText="1"/>
    </xf>
    <xf numFmtId="188" fontId="29" fillId="3" borderId="39" xfId="3" applyNumberFormat="1" applyFont="1" applyFill="1" applyBorder="1" applyAlignment="1">
      <alignment horizontal="center" vertical="center" wrapText="1"/>
    </xf>
    <xf numFmtId="188" fontId="29" fillId="4" borderId="20" xfId="3" applyNumberFormat="1" applyFont="1" applyFill="1" applyBorder="1" applyAlignment="1">
      <alignment horizontal="center" vertical="center" wrapText="1"/>
    </xf>
    <xf numFmtId="2" fontId="24" fillId="3" borderId="5" xfId="2" applyNumberFormat="1" applyFont="1" applyFill="1" applyBorder="1" applyAlignment="1">
      <alignment horizontal="center" vertical="center" wrapText="1"/>
    </xf>
    <xf numFmtId="2" fontId="24" fillId="3" borderId="35" xfId="2" applyNumberFormat="1" applyFont="1" applyFill="1" applyBorder="1" applyAlignment="1">
      <alignment horizontal="center" vertical="center" wrapText="1"/>
    </xf>
    <xf numFmtId="2" fontId="23" fillId="0" borderId="37" xfId="2" applyNumberFormat="1" applyFont="1" applyBorder="1" applyAlignment="1">
      <alignment horizontal="center" vertical="center" wrapText="1"/>
    </xf>
    <xf numFmtId="2" fontId="23" fillId="0" borderId="29" xfId="1" applyNumberFormat="1" applyFont="1" applyBorder="1" applyAlignment="1">
      <alignment horizontal="center" vertical="center" wrapText="1"/>
    </xf>
    <xf numFmtId="2" fontId="24" fillId="3" borderId="39" xfId="2" applyNumberFormat="1" applyFont="1" applyFill="1" applyBorder="1" applyAlignment="1">
      <alignment horizontal="center" vertical="center" wrapText="1"/>
    </xf>
    <xf numFmtId="2" fontId="24" fillId="4" borderId="20" xfId="2" applyNumberFormat="1" applyFont="1" applyFill="1" applyBorder="1" applyAlignment="1">
      <alignment horizontal="center" vertical="center" wrapText="1"/>
    </xf>
    <xf numFmtId="1" fontId="23" fillId="0" borderId="31" xfId="2" applyNumberFormat="1" applyFont="1" applyBorder="1" applyAlignment="1">
      <alignment horizontal="center" vertical="center" wrapText="1"/>
    </xf>
    <xf numFmtId="0" fontId="24" fillId="5" borderId="2" xfId="1" applyFont="1" applyFill="1" applyBorder="1" applyAlignment="1">
      <alignment horizontal="center" vertical="center" wrapText="1"/>
    </xf>
    <xf numFmtId="0" fontId="24" fillId="5" borderId="20" xfId="1" applyFont="1" applyFill="1" applyBorder="1" applyAlignment="1">
      <alignment horizontal="center" vertical="center" wrapText="1"/>
    </xf>
    <xf numFmtId="2" fontId="29" fillId="5" borderId="20" xfId="1" applyNumberFormat="1" applyFont="1" applyFill="1" applyBorder="1" applyAlignment="1">
      <alignment horizontal="center" vertical="center" wrapText="1"/>
    </xf>
    <xf numFmtId="0" fontId="18" fillId="0" borderId="0" xfId="1" applyFont="1"/>
    <xf numFmtId="0" fontId="32" fillId="0" borderId="0" xfId="1" applyFont="1"/>
    <xf numFmtId="0" fontId="18" fillId="0" borderId="30" xfId="1" applyFont="1" applyBorder="1" applyAlignment="1">
      <alignment vertical="center" wrapText="1"/>
    </xf>
    <xf numFmtId="0" fontId="20" fillId="3" borderId="26" xfId="1" applyFont="1" applyFill="1" applyBorder="1" applyAlignment="1">
      <alignment horizontal="right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37" fillId="0" borderId="30" xfId="1" applyFont="1" applyBorder="1" applyAlignment="1">
      <alignment vertical="center" wrapText="1"/>
    </xf>
    <xf numFmtId="0" fontId="20" fillId="3" borderId="25" xfId="1" applyFont="1" applyFill="1" applyBorder="1" applyAlignment="1">
      <alignment horizontal="right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34" xfId="1" applyFont="1" applyFill="1" applyBorder="1" applyAlignment="1">
      <alignment horizontal="right" vertical="center" wrapText="1"/>
    </xf>
    <xf numFmtId="0" fontId="20" fillId="3" borderId="35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31" xfId="1" applyFont="1" applyBorder="1" applyAlignment="1">
      <alignment vertical="center" wrapText="1"/>
    </xf>
    <xf numFmtId="0" fontId="20" fillId="3" borderId="6" xfId="1" applyFont="1" applyFill="1" applyBorder="1" applyAlignment="1">
      <alignment horizontal="right" vertical="center" wrapText="1"/>
    </xf>
    <xf numFmtId="0" fontId="18" fillId="0" borderId="38" xfId="1" applyFont="1" applyBorder="1" applyAlignment="1">
      <alignment horizontal="center" vertical="center" wrapText="1"/>
    </xf>
    <xf numFmtId="0" fontId="20" fillId="3" borderId="39" xfId="1" applyFont="1" applyFill="1" applyBorder="1" applyAlignment="1">
      <alignment horizontal="right" vertical="center" wrapText="1"/>
    </xf>
    <xf numFmtId="0" fontId="20" fillId="3" borderId="39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18" fillId="0" borderId="28" xfId="1" applyFont="1" applyBorder="1" applyAlignment="1">
      <alignment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left" vertical="center" wrapText="1"/>
    </xf>
    <xf numFmtId="0" fontId="18" fillId="0" borderId="29" xfId="1" applyFont="1" applyBorder="1" applyAlignment="1">
      <alignment horizontal="left" vertical="center" wrapText="1"/>
    </xf>
    <xf numFmtId="0" fontId="20" fillId="0" borderId="0" xfId="1" applyFont="1" applyFill="1" applyBorder="1" applyAlignment="1">
      <alignment horizontal="right" vertical="center" wrapText="1"/>
    </xf>
    <xf numFmtId="0" fontId="20" fillId="3" borderId="35" xfId="1" applyFont="1" applyFill="1" applyBorder="1" applyAlignment="1">
      <alignment horizontal="right" vertical="center" wrapText="1"/>
    </xf>
    <xf numFmtId="0" fontId="18" fillId="0" borderId="1" xfId="1" applyFont="1" applyBorder="1" applyAlignment="1">
      <alignment vertical="center" wrapText="1"/>
    </xf>
    <xf numFmtId="0" fontId="18" fillId="0" borderId="39" xfId="1" applyFont="1" applyBorder="1" applyAlignment="1">
      <alignment vertical="center" wrapText="1"/>
    </xf>
    <xf numFmtId="0" fontId="38" fillId="4" borderId="20" xfId="1" applyFont="1" applyFill="1" applyBorder="1" applyAlignment="1">
      <alignment horizontal="center" vertical="center" wrapText="1"/>
    </xf>
    <xf numFmtId="0" fontId="32" fillId="4" borderId="20" xfId="1" applyFont="1" applyFill="1" applyBorder="1" applyAlignment="1">
      <alignment horizontal="center" vertical="center" wrapText="1"/>
    </xf>
    <xf numFmtId="188" fontId="9" fillId="7" borderId="20" xfId="3" applyNumberFormat="1" applyFont="1" applyFill="1" applyBorder="1" applyAlignment="1">
      <alignment horizontal="center" vertical="center"/>
    </xf>
    <xf numFmtId="49" fontId="9" fillId="7" borderId="20" xfId="0" applyNumberFormat="1" applyFont="1" applyFill="1" applyBorder="1" applyAlignment="1">
      <alignment horizontal="right"/>
    </xf>
    <xf numFmtId="0" fontId="9" fillId="7" borderId="20" xfId="0" applyNumberFormat="1" applyFont="1" applyFill="1" applyBorder="1" applyAlignment="1">
      <alignment horizontal="center" vertical="center"/>
    </xf>
    <xf numFmtId="49" fontId="9" fillId="7" borderId="20" xfId="0" applyNumberFormat="1" applyFont="1" applyFill="1" applyBorder="1" applyAlignment="1">
      <alignment horizontal="center" vertical="center"/>
    </xf>
    <xf numFmtId="0" fontId="4" fillId="7" borderId="23" xfId="0" applyFont="1" applyFill="1" applyBorder="1"/>
    <xf numFmtId="0" fontId="18" fillId="0" borderId="1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top"/>
    </xf>
    <xf numFmtId="49" fontId="35" fillId="0" borderId="8" xfId="0" applyNumberFormat="1" applyFont="1" applyFill="1" applyBorder="1" applyAlignment="1">
      <alignment horizontal="center" vertical="top"/>
    </xf>
    <xf numFmtId="0" fontId="40" fillId="8" borderId="20" xfId="1" applyFont="1" applyFill="1" applyBorder="1" applyAlignment="1">
      <alignment horizontal="center" vertical="center" wrapText="1"/>
    </xf>
    <xf numFmtId="0" fontId="41" fillId="8" borderId="20" xfId="1" applyFont="1" applyFill="1" applyBorder="1" applyAlignment="1">
      <alignment horizontal="center" vertical="center" wrapText="1"/>
    </xf>
    <xf numFmtId="2" fontId="40" fillId="8" borderId="20" xfId="1" applyNumberFormat="1" applyFont="1" applyFill="1" applyBorder="1" applyAlignment="1">
      <alignment horizontal="center" vertical="center" wrapText="1"/>
    </xf>
    <xf numFmtId="0" fontId="39" fillId="0" borderId="0" xfId="1" applyFont="1"/>
    <xf numFmtId="0" fontId="39" fillId="0" borderId="31" xfId="1" applyFont="1" applyBorder="1" applyAlignment="1">
      <alignment horizontal="center" vertical="center" wrapText="1"/>
    </xf>
    <xf numFmtId="2" fontId="42" fillId="0" borderId="31" xfId="2" applyNumberFormat="1" applyFont="1" applyBorder="1" applyAlignment="1">
      <alignment horizontal="center" vertical="center" wrapText="1"/>
    </xf>
    <xf numFmtId="3" fontId="39" fillId="0" borderId="31" xfId="1" applyNumberFormat="1" applyFont="1" applyBorder="1" applyAlignment="1">
      <alignment horizontal="center" vertical="center" wrapText="1"/>
    </xf>
    <xf numFmtId="2" fontId="39" fillId="0" borderId="31" xfId="2" applyNumberFormat="1" applyFont="1" applyBorder="1" applyAlignment="1">
      <alignment horizontal="center" vertical="center" wrapText="1"/>
    </xf>
    <xf numFmtId="0" fontId="40" fillId="3" borderId="6" xfId="1" applyFont="1" applyFill="1" applyBorder="1" applyAlignment="1">
      <alignment horizontal="center" vertical="center" wrapText="1"/>
    </xf>
    <xf numFmtId="2" fontId="41" fillId="3" borderId="6" xfId="2" applyNumberFormat="1" applyFont="1" applyFill="1" applyBorder="1" applyAlignment="1">
      <alignment horizontal="center" vertical="center" wrapText="1"/>
    </xf>
    <xf numFmtId="3" fontId="40" fillId="3" borderId="6" xfId="1" applyNumberFormat="1" applyFont="1" applyFill="1" applyBorder="1" applyAlignment="1">
      <alignment horizontal="center" vertical="center" wrapText="1"/>
    </xf>
    <xf numFmtId="2" fontId="40" fillId="3" borderId="6" xfId="2" applyNumberFormat="1" applyFont="1" applyFill="1" applyBorder="1" applyAlignment="1">
      <alignment horizontal="center" vertical="center" wrapText="1"/>
    </xf>
    <xf numFmtId="2" fontId="40" fillId="3" borderId="6" xfId="1" applyNumberFormat="1" applyFont="1" applyFill="1" applyBorder="1" applyAlignment="1">
      <alignment horizontal="center" vertical="center" wrapText="1"/>
    </xf>
    <xf numFmtId="0" fontId="42" fillId="0" borderId="0" xfId="1" applyFont="1"/>
    <xf numFmtId="0" fontId="40" fillId="0" borderId="0" xfId="1" applyFont="1" applyFill="1" applyBorder="1" applyAlignment="1">
      <alignment horizontal="center" vertical="center" wrapText="1"/>
    </xf>
    <xf numFmtId="2" fontId="41" fillId="0" borderId="0" xfId="2" applyNumberFormat="1" applyFont="1" applyFill="1" applyBorder="1" applyAlignment="1">
      <alignment horizontal="center" vertical="center" wrapText="1"/>
    </xf>
    <xf numFmtId="3" fontId="40" fillId="0" borderId="0" xfId="1" applyNumberFormat="1" applyFont="1" applyFill="1" applyBorder="1" applyAlignment="1">
      <alignment horizontal="center" vertical="center" wrapText="1"/>
    </xf>
    <xf numFmtId="2" fontId="40" fillId="0" borderId="0" xfId="2" applyNumberFormat="1" applyFont="1" applyFill="1" applyBorder="1" applyAlignment="1">
      <alignment horizontal="center" vertical="center" wrapText="1"/>
    </xf>
    <xf numFmtId="0" fontId="40" fillId="3" borderId="5" xfId="1" applyFont="1" applyFill="1" applyBorder="1" applyAlignment="1">
      <alignment horizontal="center" vertical="center" wrapText="1"/>
    </xf>
    <xf numFmtId="2" fontId="41" fillId="3" borderId="5" xfId="2" applyNumberFormat="1" applyFont="1" applyFill="1" applyBorder="1" applyAlignment="1">
      <alignment horizontal="center" vertical="center" wrapText="1"/>
    </xf>
    <xf numFmtId="3" fontId="40" fillId="3" borderId="5" xfId="1" applyNumberFormat="1" applyFont="1" applyFill="1" applyBorder="1" applyAlignment="1">
      <alignment horizontal="center" vertical="center" wrapText="1"/>
    </xf>
    <xf numFmtId="2" fontId="40" fillId="3" borderId="5" xfId="2" applyNumberFormat="1" applyFont="1" applyFill="1" applyBorder="1" applyAlignment="1">
      <alignment horizontal="center" vertical="center" wrapText="1"/>
    </xf>
    <xf numFmtId="0" fontId="40" fillId="3" borderId="35" xfId="1" applyFont="1" applyFill="1" applyBorder="1" applyAlignment="1">
      <alignment horizontal="center" vertical="center" wrapText="1"/>
    </xf>
    <xf numFmtId="2" fontId="41" fillId="3" borderId="35" xfId="2" applyNumberFormat="1" applyFont="1" applyFill="1" applyBorder="1" applyAlignment="1">
      <alignment horizontal="center" vertical="center" wrapText="1"/>
    </xf>
    <xf numFmtId="3" fontId="40" fillId="3" borderId="36" xfId="1" applyNumberFormat="1" applyFont="1" applyFill="1" applyBorder="1" applyAlignment="1">
      <alignment horizontal="center" vertical="center" wrapText="1"/>
    </xf>
    <xf numFmtId="2" fontId="40" fillId="3" borderId="35" xfId="2" applyNumberFormat="1" applyFont="1" applyFill="1" applyBorder="1" applyAlignment="1">
      <alignment horizontal="center" vertical="center" wrapText="1"/>
    </xf>
    <xf numFmtId="0" fontId="39" fillId="0" borderId="29" xfId="1" applyFont="1" applyBorder="1" applyAlignment="1">
      <alignment horizontal="center" vertical="center" wrapText="1"/>
    </xf>
    <xf numFmtId="0" fontId="42" fillId="0" borderId="29" xfId="1" applyFont="1" applyBorder="1" applyAlignment="1">
      <alignment horizontal="center" vertical="center" wrapText="1"/>
    </xf>
    <xf numFmtId="3" fontId="39" fillId="0" borderId="36" xfId="1" applyNumberFormat="1" applyFont="1" applyFill="1" applyBorder="1" applyAlignment="1">
      <alignment horizontal="center" vertical="center" wrapText="1"/>
    </xf>
    <xf numFmtId="2" fontId="39" fillId="0" borderId="29" xfId="1" applyNumberFormat="1" applyFont="1" applyBorder="1" applyAlignment="1">
      <alignment horizontal="center" vertical="center" wrapText="1"/>
    </xf>
    <xf numFmtId="0" fontId="39" fillId="0" borderId="38" xfId="1" applyFont="1" applyBorder="1" applyAlignment="1">
      <alignment horizontal="center" vertical="center" wrapText="1"/>
    </xf>
    <xf numFmtId="0" fontId="39" fillId="0" borderId="39" xfId="1" applyFont="1" applyBorder="1" applyAlignment="1">
      <alignment horizontal="center" vertical="center" wrapText="1"/>
    </xf>
    <xf numFmtId="2" fontId="42" fillId="0" borderId="5" xfId="2" applyNumberFormat="1" applyFont="1" applyBorder="1" applyAlignment="1">
      <alignment horizontal="center" vertical="center" wrapText="1"/>
    </xf>
    <xf numFmtId="3" fontId="39" fillId="0" borderId="5" xfId="1" applyNumberFormat="1" applyFont="1" applyBorder="1" applyAlignment="1">
      <alignment horizontal="center" vertical="center" wrapText="1"/>
    </xf>
    <xf numFmtId="2" fontId="39" fillId="0" borderId="5" xfId="2" applyNumberFormat="1" applyFont="1" applyBorder="1" applyAlignment="1">
      <alignment horizontal="center" vertical="center" wrapText="1"/>
    </xf>
    <xf numFmtId="0" fontId="40" fillId="7" borderId="35" xfId="1" applyFont="1" applyFill="1" applyBorder="1" applyAlignment="1">
      <alignment horizontal="center" vertical="center" wrapText="1"/>
    </xf>
    <xf numFmtId="2" fontId="40" fillId="7" borderId="35" xfId="1" applyNumberFormat="1" applyFont="1" applyFill="1" applyBorder="1" applyAlignment="1">
      <alignment horizontal="center" vertical="center" wrapText="1"/>
    </xf>
    <xf numFmtId="3" fontId="40" fillId="3" borderId="39" xfId="1" applyNumberFormat="1" applyFont="1" applyFill="1" applyBorder="1" applyAlignment="1">
      <alignment horizontal="center" vertical="center" wrapText="1"/>
    </xf>
    <xf numFmtId="2" fontId="40" fillId="3" borderId="39" xfId="2" applyNumberFormat="1" applyFont="1" applyFill="1" applyBorder="1" applyAlignment="1">
      <alignment horizontal="center" vertical="center" wrapText="1"/>
    </xf>
    <xf numFmtId="0" fontId="43" fillId="4" borderId="20" xfId="1" applyFont="1" applyFill="1" applyBorder="1" applyAlignment="1">
      <alignment horizontal="center" vertical="center" wrapText="1"/>
    </xf>
    <xf numFmtId="2" fontId="44" fillId="4" borderId="20" xfId="2" applyNumberFormat="1" applyFont="1" applyFill="1" applyBorder="1" applyAlignment="1">
      <alignment horizontal="center" vertical="center" wrapText="1"/>
    </xf>
    <xf numFmtId="3" fontId="43" fillId="4" borderId="20" xfId="1" applyNumberFormat="1" applyFont="1" applyFill="1" applyBorder="1" applyAlignment="1">
      <alignment horizontal="center" vertical="center" wrapText="1"/>
    </xf>
    <xf numFmtId="2" fontId="43" fillId="4" borderId="20" xfId="2" applyNumberFormat="1" applyFont="1" applyFill="1" applyBorder="1" applyAlignment="1">
      <alignment horizontal="center" vertical="center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20" xfId="1" applyFont="1" applyFill="1" applyBorder="1" applyAlignment="1">
      <alignment horizontal="center" vertical="center" wrapText="1"/>
    </xf>
    <xf numFmtId="0" fontId="37" fillId="0" borderId="0" xfId="1" applyFont="1"/>
    <xf numFmtId="2" fontId="39" fillId="0" borderId="0" xfId="1" applyNumberFormat="1" applyFont="1"/>
    <xf numFmtId="0" fontId="39" fillId="0" borderId="0" xfId="1" applyFont="1" applyFill="1" applyBorder="1" applyAlignment="1">
      <alignment horizontal="center" vertical="center" wrapText="1"/>
    </xf>
    <xf numFmtId="2" fontId="42" fillId="0" borderId="0" xfId="2" applyNumberFormat="1" applyFont="1" applyFill="1" applyBorder="1" applyAlignment="1">
      <alignment horizontal="center" vertical="center" wrapText="1"/>
    </xf>
    <xf numFmtId="3" fontId="39" fillId="0" borderId="0" xfId="1" applyNumberFormat="1" applyFont="1" applyFill="1" applyBorder="1" applyAlignment="1">
      <alignment horizontal="center" vertical="center" wrapText="1"/>
    </xf>
    <xf numFmtId="2" fontId="39" fillId="0" borderId="0" xfId="2" applyNumberFormat="1" applyFont="1" applyFill="1" applyBorder="1" applyAlignment="1">
      <alignment horizontal="center" vertical="center" wrapText="1"/>
    </xf>
    <xf numFmtId="9" fontId="42" fillId="0" borderId="0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37" fillId="0" borderId="0" xfId="1" applyFont="1" applyFill="1" applyBorder="1" applyAlignment="1">
      <alignment horizontal="right" vertical="center" wrapText="1"/>
    </xf>
    <xf numFmtId="0" fontId="45" fillId="0" borderId="0" xfId="1" applyFont="1" applyAlignment="1"/>
    <xf numFmtId="2" fontId="18" fillId="0" borderId="0" xfId="1" applyNumberFormat="1" applyFont="1"/>
    <xf numFmtId="0" fontId="4" fillId="7" borderId="6" xfId="0" applyFont="1" applyFill="1" applyBorder="1"/>
    <xf numFmtId="0" fontId="4" fillId="7" borderId="20" xfId="0" applyFont="1" applyFill="1" applyBorder="1"/>
    <xf numFmtId="0" fontId="8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46" fillId="6" borderId="1" xfId="0" applyFont="1" applyFill="1" applyBorder="1" applyAlignment="1">
      <alignment horizontal="center" vertical="center"/>
    </xf>
    <xf numFmtId="0" fontId="47" fillId="0" borderId="0" xfId="0" applyFont="1"/>
    <xf numFmtId="0" fontId="46" fillId="6" borderId="6" xfId="0" applyFont="1" applyFill="1" applyBorder="1" applyAlignment="1">
      <alignment horizontal="center" vertical="center"/>
    </xf>
    <xf numFmtId="0" fontId="46" fillId="6" borderId="6" xfId="0" applyFont="1" applyFill="1" applyBorder="1" applyAlignment="1">
      <alignment horizontal="center"/>
    </xf>
    <xf numFmtId="0" fontId="46" fillId="6" borderId="5" xfId="0" applyFont="1" applyFill="1" applyBorder="1" applyAlignment="1">
      <alignment horizontal="center" vertical="center"/>
    </xf>
    <xf numFmtId="0" fontId="46" fillId="6" borderId="1" xfId="0" applyFont="1" applyFill="1" applyBorder="1" applyAlignment="1">
      <alignment horizontal="center"/>
    </xf>
    <xf numFmtId="0" fontId="46" fillId="6" borderId="6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188" fontId="11" fillId="0" borderId="11" xfId="3" applyNumberFormat="1" applyFont="1" applyFill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187" fontId="11" fillId="0" borderId="21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9" fillId="7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87" fontId="11" fillId="0" borderId="0" xfId="0" applyNumberFormat="1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48" fillId="0" borderId="20" xfId="0" applyFont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0" fontId="12" fillId="0" borderId="20" xfId="0" applyFont="1" applyBorder="1"/>
    <xf numFmtId="0" fontId="0" fillId="0" borderId="5" xfId="0" applyBorder="1"/>
    <xf numFmtId="0" fontId="0" fillId="0" borderId="6" xfId="0" applyBorder="1"/>
    <xf numFmtId="0" fontId="17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1" xfId="0" applyBorder="1"/>
    <xf numFmtId="0" fontId="3" fillId="0" borderId="6" xfId="0" applyFont="1" applyBorder="1"/>
    <xf numFmtId="187" fontId="11" fillId="0" borderId="6" xfId="0" applyNumberFormat="1" applyFont="1" applyBorder="1" applyAlignment="1">
      <alignment horizontal="center" vertical="center"/>
    </xf>
    <xf numFmtId="0" fontId="0" fillId="0" borderId="21" xfId="0" applyBorder="1"/>
    <xf numFmtId="0" fontId="3" fillId="0" borderId="40" xfId="0" applyFont="1" applyBorder="1"/>
    <xf numFmtId="0" fontId="2" fillId="0" borderId="5" xfId="0" applyFont="1" applyBorder="1" applyAlignment="1">
      <alignment vertical="center"/>
    </xf>
    <xf numFmtId="0" fontId="2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1" xfId="0" applyFont="1" applyBorder="1"/>
    <xf numFmtId="0" fontId="48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/>
    <xf numFmtId="0" fontId="12" fillId="2" borderId="6" xfId="0" applyFont="1" applyFill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0" fillId="0" borderId="8" xfId="0" applyBorder="1"/>
    <xf numFmtId="0" fontId="0" fillId="0" borderId="10" xfId="0" applyBorder="1"/>
    <xf numFmtId="0" fontId="16" fillId="0" borderId="20" xfId="0" applyFont="1" applyBorder="1" applyAlignment="1">
      <alignment horizontal="right" vertical="center" textRotation="180"/>
    </xf>
    <xf numFmtId="188" fontId="17" fillId="0" borderId="8" xfId="3" applyNumberFormat="1" applyFont="1" applyBorder="1" applyAlignment="1">
      <alignment vertical="center"/>
    </xf>
    <xf numFmtId="188" fontId="17" fillId="0" borderId="5" xfId="3" applyNumberFormat="1" applyFont="1" applyBorder="1" applyAlignment="1">
      <alignment horizontal="center" vertical="center"/>
    </xf>
    <xf numFmtId="0" fontId="49" fillId="0" borderId="5" xfId="0" applyFont="1" applyBorder="1"/>
    <xf numFmtId="188" fontId="12" fillId="0" borderId="1" xfId="3" applyNumberFormat="1" applyFont="1" applyBorder="1" applyAlignment="1">
      <alignment horizontal="center"/>
    </xf>
    <xf numFmtId="188" fontId="11" fillId="2" borderId="7" xfId="3" applyNumberFormat="1" applyFont="1" applyFill="1" applyBorder="1" applyAlignment="1">
      <alignment horizontal="center"/>
    </xf>
    <xf numFmtId="3" fontId="12" fillId="2" borderId="8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3" fontId="11" fillId="0" borderId="11" xfId="3" applyFont="1" applyFill="1" applyBorder="1" applyAlignment="1">
      <alignment horizontal="center" vertical="center"/>
    </xf>
    <xf numFmtId="43" fontId="11" fillId="0" borderId="8" xfId="3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39" fillId="0" borderId="1" xfId="1" applyFont="1" applyBorder="1" applyAlignment="1">
      <alignment horizontal="center" vertical="center" wrapText="1"/>
    </xf>
    <xf numFmtId="0" fontId="39" fillId="0" borderId="31" xfId="1" applyFont="1" applyBorder="1" applyAlignment="1">
      <alignment horizontal="center" vertical="center" wrapText="1"/>
    </xf>
    <xf numFmtId="2" fontId="39" fillId="0" borderId="1" xfId="1" applyNumberFormat="1" applyFont="1" applyBorder="1" applyAlignment="1">
      <alignment horizontal="center" vertical="center" wrapText="1"/>
    </xf>
    <xf numFmtId="2" fontId="39" fillId="0" borderId="31" xfId="1" applyNumberFormat="1" applyFont="1" applyBorder="1" applyAlignment="1">
      <alignment horizontal="center" vertical="center" wrapText="1"/>
    </xf>
    <xf numFmtId="2" fontId="42" fillId="0" borderId="1" xfId="2" applyNumberFormat="1" applyFont="1" applyBorder="1" applyAlignment="1">
      <alignment horizontal="center" vertical="center" wrapText="1"/>
    </xf>
    <xf numFmtId="2" fontId="42" fillId="0" borderId="31" xfId="2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top" wrapText="1"/>
    </xf>
    <xf numFmtId="0" fontId="19" fillId="0" borderId="31" xfId="1" applyFont="1" applyBorder="1" applyAlignment="1">
      <alignment horizontal="left" vertical="top" wrapText="1"/>
    </xf>
    <xf numFmtId="0" fontId="37" fillId="0" borderId="1" xfId="1" applyFont="1" applyBorder="1" applyAlignment="1">
      <alignment horizontal="center" vertical="center" wrapText="1"/>
    </xf>
    <xf numFmtId="0" fontId="37" fillId="0" borderId="31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31" xfId="1" applyFont="1" applyBorder="1" applyAlignment="1">
      <alignment horizontal="center" vertical="center" wrapText="1"/>
    </xf>
    <xf numFmtId="3" fontId="42" fillId="0" borderId="1" xfId="1" applyNumberFormat="1" applyFont="1" applyBorder="1" applyAlignment="1">
      <alignment horizontal="center" vertical="center" wrapText="1"/>
    </xf>
    <xf numFmtId="3" fontId="42" fillId="0" borderId="31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8" fillId="0" borderId="1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8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31" xfId="1" applyFont="1" applyBorder="1" applyAlignment="1">
      <alignment horizontal="left" vertical="center" wrapText="1"/>
    </xf>
    <xf numFmtId="0" fontId="25" fillId="0" borderId="0" xfId="1" applyFont="1" applyAlignment="1">
      <alignment horizontal="center"/>
    </xf>
    <xf numFmtId="0" fontId="42" fillId="0" borderId="0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3" fontId="39" fillId="0" borderId="1" xfId="1" applyNumberFormat="1" applyFont="1" applyBorder="1" applyAlignment="1">
      <alignment horizontal="center" vertical="center" wrapText="1"/>
    </xf>
    <xf numFmtId="3" fontId="39" fillId="0" borderId="31" xfId="1" applyNumberFormat="1" applyFont="1" applyBorder="1" applyAlignment="1">
      <alignment horizontal="center" vertical="center" wrapText="1"/>
    </xf>
    <xf numFmtId="2" fontId="39" fillId="0" borderId="1" xfId="2" applyNumberFormat="1" applyFont="1" applyBorder="1" applyAlignment="1">
      <alignment horizontal="center" vertical="center" wrapText="1"/>
    </xf>
    <xf numFmtId="2" fontId="39" fillId="0" borderId="31" xfId="2" applyNumberFormat="1" applyFont="1" applyBorder="1" applyAlignment="1">
      <alignment horizontal="center" vertical="center" wrapText="1"/>
    </xf>
    <xf numFmtId="2" fontId="39" fillId="0" borderId="39" xfId="2" applyNumberFormat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left" vertical="top" wrapText="1"/>
    </xf>
    <xf numFmtId="0" fontId="18" fillId="0" borderId="39" xfId="1" applyFont="1" applyBorder="1" applyAlignment="1">
      <alignment horizontal="center" vertical="center" wrapText="1"/>
    </xf>
    <xf numFmtId="0" fontId="39" fillId="0" borderId="39" xfId="1" applyFont="1" applyBorder="1" applyAlignment="1">
      <alignment horizontal="center" vertical="center" wrapText="1"/>
    </xf>
    <xf numFmtId="2" fontId="42" fillId="0" borderId="39" xfId="2" applyNumberFormat="1" applyFont="1" applyBorder="1" applyAlignment="1">
      <alignment horizontal="center" vertical="center" wrapText="1"/>
    </xf>
    <xf numFmtId="3" fontId="39" fillId="0" borderId="39" xfId="1" applyNumberFormat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38" fillId="0" borderId="0" xfId="1" applyFont="1" applyAlignment="1">
      <alignment horizontal="center" vertical="center"/>
    </xf>
    <xf numFmtId="0" fontId="25" fillId="0" borderId="0" xfId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6" fillId="6" borderId="1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wrapText="1"/>
    </xf>
    <xf numFmtId="0" fontId="46" fillId="6" borderId="6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46" fillId="6" borderId="2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49" fontId="9" fillId="7" borderId="2" xfId="0" applyNumberFormat="1" applyFont="1" applyFill="1" applyBorder="1" applyAlignment="1">
      <alignment horizontal="right" vertical="center"/>
    </xf>
    <xf numFmtId="49" fontId="9" fillId="7" borderId="3" xfId="0" applyNumberFormat="1" applyFont="1" applyFill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46" fillId="6" borderId="2" xfId="0" applyFont="1" applyFill="1" applyBorder="1" applyAlignment="1">
      <alignment horizontal="center"/>
    </xf>
    <xf numFmtId="0" fontId="46" fillId="6" borderId="3" xfId="0" applyFont="1" applyFill="1" applyBorder="1" applyAlignment="1">
      <alignment horizontal="center"/>
    </xf>
    <xf numFmtId="0" fontId="46" fillId="6" borderId="4" xfId="0" applyFont="1" applyFill="1" applyBorder="1" applyAlignment="1">
      <alignment horizontal="center"/>
    </xf>
    <xf numFmtId="0" fontId="46" fillId="6" borderId="1" xfId="0" applyFont="1" applyFill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9" fillId="6" borderId="1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wrapText="1"/>
    </xf>
    <xf numFmtId="189" fontId="11" fillId="0" borderId="11" xfId="3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/>
    <xf numFmtId="0" fontId="3" fillId="0" borderId="20" xfId="0" applyFont="1" applyBorder="1"/>
    <xf numFmtId="0" fontId="9" fillId="6" borderId="6" xfId="0" applyFont="1" applyFill="1" applyBorder="1" applyAlignment="1">
      <alignment horizontal="center" vertical="center" wrapText="1"/>
    </xf>
    <xf numFmtId="187" fontId="11" fillId="0" borderId="5" xfId="0" applyNumberFormat="1" applyFont="1" applyBorder="1" applyAlignment="1">
      <alignment horizontal="center"/>
    </xf>
    <xf numFmtId="187" fontId="11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7" fillId="0" borderId="11" xfId="0" applyFont="1" applyBorder="1" applyAlignment="1">
      <alignment horizontal="left" vertical="center" wrapText="1"/>
    </xf>
    <xf numFmtId="0" fontId="2" fillId="0" borderId="7" xfId="0" applyFont="1" applyBorder="1"/>
    <xf numFmtId="0" fontId="17" fillId="0" borderId="7" xfId="0" applyFont="1" applyBorder="1"/>
    <xf numFmtId="0" fontId="17" fillId="0" borderId="1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left" vertical="top"/>
    </xf>
    <xf numFmtId="187" fontId="35" fillId="0" borderId="5" xfId="0" applyNumberFormat="1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46" fillId="9" borderId="2" xfId="0" applyFont="1" applyFill="1" applyBorder="1" applyAlignment="1">
      <alignment horizontal="center"/>
    </xf>
    <xf numFmtId="0" fontId="46" fillId="9" borderId="3" xfId="0" applyFont="1" applyFill="1" applyBorder="1" applyAlignment="1">
      <alignment horizontal="center"/>
    </xf>
    <xf numFmtId="0" fontId="46" fillId="9" borderId="4" xfId="0" applyFont="1" applyFill="1" applyBorder="1" applyAlignment="1">
      <alignment horizontal="center"/>
    </xf>
    <xf numFmtId="0" fontId="46" fillId="9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wrapText="1"/>
    </xf>
    <xf numFmtId="0" fontId="46" fillId="9" borderId="5" xfId="0" applyFont="1" applyFill="1" applyBorder="1" applyAlignment="1">
      <alignment horizontal="center" vertical="center" wrapText="1"/>
    </xf>
    <xf numFmtId="0" fontId="46" fillId="9" borderId="6" xfId="0" applyFont="1" applyFill="1" applyBorder="1" applyAlignment="1">
      <alignment horizontal="center" wrapText="1"/>
    </xf>
    <xf numFmtId="0" fontId="46" fillId="9" borderId="6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</cellXfs>
  <cellStyles count="4">
    <cellStyle name="Normal 2" xfId="1" xr:uid="{00000000-0005-0000-0000-000002000000}"/>
    <cellStyle name="Percent 2" xfId="2" xr:uid="{00000000-0005-0000-0000-000003000000}"/>
    <cellStyle name="จุลภาค" xfId="3" builtinId="3"/>
    <cellStyle name="ปกติ" xfId="0" builtinId="0"/>
  </cellStyles>
  <dxfs count="0"/>
  <tableStyles count="0" defaultTableStyle="TableStyleMedium2" defaultPivotStyle="PivotStyleMedium9"/>
  <colors>
    <mruColors>
      <color rgb="FFFFFF66"/>
      <color rgb="FF0000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866775</xdr:colOff>
      <xdr:row>1</xdr:row>
      <xdr:rowOff>9525</xdr:rowOff>
    </xdr:from>
    <xdr:to>
      <xdr:col>7</xdr:col>
      <xdr:colOff>942975</xdr:colOff>
      <xdr:row>1</xdr:row>
      <xdr:rowOff>232264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62975" y="333375"/>
          <a:ext cx="1066800" cy="22273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latin typeface="TH Niramit AS" pitchFamily="2" charset="-34"/>
              <a:cs typeface="TH Niramit AS" pitchFamily="2" charset="-34"/>
            </a:rPr>
            <a:t>แบบ ผด. 01</a:t>
          </a:r>
          <a:endParaRPr lang="en-US" sz="1400" b="1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6</xdr:col>
      <xdr:colOff>866775</xdr:colOff>
      <xdr:row>16</xdr:row>
      <xdr:rowOff>28575</xdr:rowOff>
    </xdr:from>
    <xdr:to>
      <xdr:col>7</xdr:col>
      <xdr:colOff>942975</xdr:colOff>
      <xdr:row>16</xdr:row>
      <xdr:rowOff>251314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906000" y="7581900"/>
          <a:ext cx="1066800" cy="22273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latin typeface="TH Niramit AS" pitchFamily="2" charset="-34"/>
              <a:cs typeface="TH Niramit AS" pitchFamily="2" charset="-34"/>
            </a:rPr>
            <a:t>แบบ ผด. 01</a:t>
          </a:r>
          <a:endParaRPr lang="en-US" sz="1400" b="1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6</xdr:col>
      <xdr:colOff>866775</xdr:colOff>
      <xdr:row>37</xdr:row>
      <xdr:rowOff>28575</xdr:rowOff>
    </xdr:from>
    <xdr:to>
      <xdr:col>7</xdr:col>
      <xdr:colOff>942975</xdr:colOff>
      <xdr:row>37</xdr:row>
      <xdr:rowOff>251314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906000" y="18278475"/>
          <a:ext cx="1066800" cy="22273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latin typeface="TH Niramit AS" pitchFamily="2" charset="-34"/>
              <a:cs typeface="TH Niramit AS" pitchFamily="2" charset="-34"/>
            </a:rPr>
            <a:t>แบบ ผด. 01</a:t>
          </a:r>
          <a:endParaRPr lang="en-US" sz="1400" b="1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6</xdr:col>
      <xdr:colOff>866775</xdr:colOff>
      <xdr:row>28</xdr:row>
      <xdr:rowOff>28575</xdr:rowOff>
    </xdr:from>
    <xdr:to>
      <xdr:col>7</xdr:col>
      <xdr:colOff>942975</xdr:colOff>
      <xdr:row>28</xdr:row>
      <xdr:rowOff>251314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06000" y="14163675"/>
          <a:ext cx="1066800" cy="22273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latin typeface="TH Niramit AS" pitchFamily="2" charset="-34"/>
              <a:cs typeface="TH Niramit AS" pitchFamily="2" charset="-34"/>
            </a:rPr>
            <a:t>แบบ ผด. 01</a:t>
          </a:r>
          <a:endParaRPr lang="en-US" sz="1400" b="1">
            <a:latin typeface="TH Niramit AS" pitchFamily="2" charset="-34"/>
            <a:cs typeface="TH Niramit AS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10584</xdr:colOff>
      <xdr:row>11</xdr:row>
      <xdr:rowOff>10584</xdr:rowOff>
    </xdr:from>
    <xdr:to>
      <xdr:col>9</xdr:col>
      <xdr:colOff>1925</xdr:colOff>
      <xdr:row>11</xdr:row>
      <xdr:rowOff>10584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281334" y="2772834"/>
          <a:ext cx="848591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10487</xdr:colOff>
      <xdr:row>18</xdr:row>
      <xdr:rowOff>177993</xdr:rowOff>
    </xdr:from>
    <xdr:to>
      <xdr:col>8</xdr:col>
      <xdr:colOff>10583</xdr:colOff>
      <xdr:row>18</xdr:row>
      <xdr:rowOff>177993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7281237" y="4485410"/>
          <a:ext cx="571596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8</xdr:col>
      <xdr:colOff>5953</xdr:colOff>
      <xdr:row>35</xdr:row>
      <xdr:rowOff>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7137797" y="7369969"/>
          <a:ext cx="577453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50</xdr:row>
      <xdr:rowOff>8660</xdr:rowOff>
    </xdr:from>
    <xdr:to>
      <xdr:col>18</xdr:col>
      <xdr:colOff>0</xdr:colOff>
      <xdr:row>50</xdr:row>
      <xdr:rowOff>8661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7992341" y="11005705"/>
          <a:ext cx="2571750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127000</xdr:colOff>
      <xdr:row>11</xdr:row>
      <xdr:rowOff>211666</xdr:rowOff>
    </xdr:from>
    <xdr:to>
      <xdr:col>12</xdr:col>
      <xdr:colOff>118341</xdr:colOff>
      <xdr:row>11</xdr:row>
      <xdr:rowOff>211666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9045051F-6991-4FAE-99A0-E2CBED1DBBFA}"/>
            </a:ext>
          </a:extLst>
        </xdr:cNvPr>
        <xdr:cNvCxnSpPr/>
      </xdr:nvCxnSpPr>
      <xdr:spPr>
        <a:xfrm>
          <a:off x="8255000" y="2973916"/>
          <a:ext cx="848591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158750</xdr:colOff>
      <xdr:row>20</xdr:row>
      <xdr:rowOff>0</xdr:rowOff>
    </xdr:from>
    <xdr:to>
      <xdr:col>12</xdr:col>
      <xdr:colOff>150091</xdr:colOff>
      <xdr:row>20</xdr:row>
      <xdr:rowOff>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AB56D1E5-027D-4E88-B604-68C9900ADC56}"/>
            </a:ext>
          </a:extLst>
        </xdr:cNvPr>
        <xdr:cNvCxnSpPr/>
      </xdr:nvCxnSpPr>
      <xdr:spPr>
        <a:xfrm>
          <a:off x="8286750" y="4751917"/>
          <a:ext cx="848591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137583</xdr:colOff>
      <xdr:row>35</xdr:row>
      <xdr:rowOff>201083</xdr:rowOff>
    </xdr:from>
    <xdr:to>
      <xdr:col>12</xdr:col>
      <xdr:colOff>143536</xdr:colOff>
      <xdr:row>35</xdr:row>
      <xdr:rowOff>201084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8F71391A-DD31-4869-B135-8DF075AD8D7A}"/>
            </a:ext>
          </a:extLst>
        </xdr:cNvPr>
        <xdr:cNvCxnSpPr/>
      </xdr:nvCxnSpPr>
      <xdr:spPr>
        <a:xfrm flipV="1">
          <a:off x="8551333" y="8392583"/>
          <a:ext cx="577453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204107</xdr:rowOff>
    </xdr:from>
    <xdr:to>
      <xdr:col>15</xdr:col>
      <xdr:colOff>13607</xdr:colOff>
      <xdr:row>10</xdr:row>
      <xdr:rowOff>204107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9130393" y="2326821"/>
          <a:ext cx="585107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6350</xdr:colOff>
      <xdr:row>23</xdr:row>
      <xdr:rowOff>24190</xdr:rowOff>
    </xdr:from>
    <xdr:to>
      <xdr:col>14</xdr:col>
      <xdr:colOff>283441</xdr:colOff>
      <xdr:row>23</xdr:row>
      <xdr:rowOff>24190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8854017" y="5072440"/>
          <a:ext cx="848591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6803</xdr:colOff>
      <xdr:row>17</xdr:row>
      <xdr:rowOff>4536</xdr:rowOff>
    </xdr:from>
    <xdr:to>
      <xdr:col>15</xdr:col>
      <xdr:colOff>0</xdr:colOff>
      <xdr:row>17</xdr:row>
      <xdr:rowOff>6804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9427482" y="3655786"/>
          <a:ext cx="278947" cy="2268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</xdr:row>
      <xdr:rowOff>95250</xdr:rowOff>
    </xdr:from>
    <xdr:to>
      <xdr:col>17</xdr:col>
      <xdr:colOff>280621</xdr:colOff>
      <xdr:row>10</xdr:row>
      <xdr:rowOff>98180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9420225" y="2447925"/>
          <a:ext cx="1137871" cy="293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285747</xdr:colOff>
      <xdr:row>34</xdr:row>
      <xdr:rowOff>105836</xdr:rowOff>
    </xdr:from>
    <xdr:to>
      <xdr:col>17</xdr:col>
      <xdr:colOff>280618</xdr:colOff>
      <xdr:row>34</xdr:row>
      <xdr:rowOff>108766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9419164" y="7905753"/>
          <a:ext cx="1137871" cy="293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794565</xdr:colOff>
      <xdr:row>58</xdr:row>
      <xdr:rowOff>105834</xdr:rowOff>
    </xdr:from>
    <xdr:to>
      <xdr:col>17</xdr:col>
      <xdr:colOff>243417</xdr:colOff>
      <xdr:row>58</xdr:row>
      <xdr:rowOff>105834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7112815" y="13345584"/>
          <a:ext cx="3407019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805142</xdr:colOff>
      <xdr:row>80</xdr:row>
      <xdr:rowOff>148166</xdr:rowOff>
    </xdr:from>
    <xdr:to>
      <xdr:col>17</xdr:col>
      <xdr:colOff>253994</xdr:colOff>
      <xdr:row>80</xdr:row>
      <xdr:rowOff>148166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7123392" y="18383249"/>
          <a:ext cx="3407019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275167</xdr:colOff>
      <xdr:row>104</xdr:row>
      <xdr:rowOff>102577</xdr:rowOff>
    </xdr:from>
    <xdr:to>
      <xdr:col>15</xdr:col>
      <xdr:colOff>267840</xdr:colOff>
      <xdr:row>104</xdr:row>
      <xdr:rowOff>102577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9122834" y="23777494"/>
          <a:ext cx="849923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</xdr:colOff>
      <xdr:row>112</xdr:row>
      <xdr:rowOff>52917</xdr:rowOff>
    </xdr:from>
    <xdr:to>
      <xdr:col>15</xdr:col>
      <xdr:colOff>1055</xdr:colOff>
      <xdr:row>112</xdr:row>
      <xdr:rowOff>52917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8856049" y="25569334"/>
          <a:ext cx="849923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129</xdr:row>
      <xdr:rowOff>116424</xdr:rowOff>
    </xdr:from>
    <xdr:to>
      <xdr:col>18</xdr:col>
      <xdr:colOff>0</xdr:colOff>
      <xdr:row>129</xdr:row>
      <xdr:rowOff>116425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V="1">
          <a:off x="7133167" y="29506341"/>
          <a:ext cx="3429000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133</xdr:row>
      <xdr:rowOff>231322</xdr:rowOff>
    </xdr:from>
    <xdr:to>
      <xdr:col>18</xdr:col>
      <xdr:colOff>0</xdr:colOff>
      <xdr:row>133</xdr:row>
      <xdr:rowOff>231323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flipV="1">
          <a:off x="7130143" y="25703893"/>
          <a:ext cx="3429000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154</xdr:row>
      <xdr:rowOff>42334</xdr:rowOff>
    </xdr:from>
    <xdr:to>
      <xdr:col>13</xdr:col>
      <xdr:colOff>0</xdr:colOff>
      <xdr:row>154</xdr:row>
      <xdr:rowOff>42335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flipV="1">
          <a:off x="8847667" y="35094334"/>
          <a:ext cx="285750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816375</xdr:colOff>
      <xdr:row>163</xdr:row>
      <xdr:rowOff>0</xdr:rowOff>
    </xdr:from>
    <xdr:to>
      <xdr:col>17</xdr:col>
      <xdr:colOff>285696</xdr:colOff>
      <xdr:row>163</xdr:row>
      <xdr:rowOff>1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flipV="1">
          <a:off x="7130089" y="31670625"/>
          <a:ext cx="3429000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</xdr:colOff>
      <xdr:row>17</xdr:row>
      <xdr:rowOff>0</xdr:rowOff>
    </xdr:from>
    <xdr:to>
      <xdr:col>18</xdr:col>
      <xdr:colOff>2723</xdr:colOff>
      <xdr:row>17</xdr:row>
      <xdr:rowOff>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7135093" y="3879273"/>
          <a:ext cx="3431721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11</xdr:row>
      <xdr:rowOff>112568</xdr:rowOff>
    </xdr:from>
    <xdr:to>
      <xdr:col>17</xdr:col>
      <xdr:colOff>23813</xdr:colOff>
      <xdr:row>11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9734550" y="2693843"/>
          <a:ext cx="566738" cy="1732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24179</xdr:colOff>
      <xdr:row>35</xdr:row>
      <xdr:rowOff>112102</xdr:rowOff>
    </xdr:from>
    <xdr:to>
      <xdr:col>16</xdr:col>
      <xdr:colOff>2198</xdr:colOff>
      <xdr:row>35</xdr:row>
      <xdr:rowOff>112102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8872904" y="8094052"/>
          <a:ext cx="1121019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43</xdr:row>
      <xdr:rowOff>7327</xdr:rowOff>
    </xdr:from>
    <xdr:to>
      <xdr:col>10</xdr:col>
      <xdr:colOff>0</xdr:colOff>
      <xdr:row>43</xdr:row>
      <xdr:rowOff>7328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V="1">
          <a:off x="7715250" y="8763000"/>
          <a:ext cx="564173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276225</xdr:colOff>
      <xdr:row>62</xdr:row>
      <xdr:rowOff>152400</xdr:rowOff>
    </xdr:from>
    <xdr:to>
      <xdr:col>17</xdr:col>
      <xdr:colOff>268898</xdr:colOff>
      <xdr:row>62</xdr:row>
      <xdr:rowOff>152401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flipV="1">
          <a:off x="9982200" y="14125575"/>
          <a:ext cx="564173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181840</xdr:rowOff>
    </xdr:from>
    <xdr:to>
      <xdr:col>9</xdr:col>
      <xdr:colOff>0</xdr:colOff>
      <xdr:row>10</xdr:row>
      <xdr:rowOff>181840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420841" y="2329295"/>
          <a:ext cx="571500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17</xdr:row>
      <xdr:rowOff>0</xdr:rowOff>
    </xdr:from>
    <xdr:to>
      <xdr:col>9</xdr:col>
      <xdr:colOff>0</xdr:colOff>
      <xdr:row>17</xdr:row>
      <xdr:rowOff>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7420841" y="3662795"/>
          <a:ext cx="571500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285747</xdr:colOff>
      <xdr:row>33</xdr:row>
      <xdr:rowOff>138553</xdr:rowOff>
    </xdr:from>
    <xdr:to>
      <xdr:col>9</xdr:col>
      <xdr:colOff>285747</xdr:colOff>
      <xdr:row>33</xdr:row>
      <xdr:rowOff>138553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7706588" y="6399076"/>
          <a:ext cx="571500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280737</xdr:colOff>
      <xdr:row>42</xdr:row>
      <xdr:rowOff>105276</xdr:rowOff>
    </xdr:from>
    <xdr:to>
      <xdr:col>12</xdr:col>
      <xdr:colOff>280737</xdr:colOff>
      <xdr:row>42</xdr:row>
      <xdr:rowOff>105277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8843211" y="8662737"/>
          <a:ext cx="285750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7865</xdr:colOff>
      <xdr:row>62</xdr:row>
      <xdr:rowOff>104775</xdr:rowOff>
    </xdr:from>
    <xdr:to>
      <xdr:col>18</xdr:col>
      <xdr:colOff>9453</xdr:colOff>
      <xdr:row>62</xdr:row>
      <xdr:rowOff>104776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flipV="1">
          <a:off x="7199240" y="13792200"/>
          <a:ext cx="3430588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817544</xdr:colOff>
      <xdr:row>67</xdr:row>
      <xdr:rowOff>0</xdr:rowOff>
    </xdr:from>
    <xdr:to>
      <xdr:col>17</xdr:col>
      <xdr:colOff>285732</xdr:colOff>
      <xdr:row>67</xdr:row>
      <xdr:rowOff>1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flipV="1">
          <a:off x="7127857" y="13493750"/>
          <a:ext cx="3429000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817544</xdr:colOff>
      <xdr:row>73</xdr:row>
      <xdr:rowOff>0</xdr:rowOff>
    </xdr:from>
    <xdr:to>
      <xdr:col>17</xdr:col>
      <xdr:colOff>285732</xdr:colOff>
      <xdr:row>73</xdr:row>
      <xdr:rowOff>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7132619" y="19678650"/>
          <a:ext cx="3430588" cy="1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11</xdr:row>
      <xdr:rowOff>76200</xdr:rowOff>
    </xdr:from>
    <xdr:to>
      <xdr:col>16</xdr:col>
      <xdr:colOff>282178</xdr:colOff>
      <xdr:row>11</xdr:row>
      <xdr:rowOff>76201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9696450" y="2657475"/>
          <a:ext cx="577453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18</xdr:row>
      <xdr:rowOff>220265</xdr:rowOff>
    </xdr:from>
    <xdr:to>
      <xdr:col>17</xdr:col>
      <xdr:colOff>5953</xdr:colOff>
      <xdr:row>19</xdr:row>
      <xdr:rowOff>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flipV="1">
          <a:off x="9709547" y="4351734"/>
          <a:ext cx="577453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200025</xdr:rowOff>
    </xdr:from>
    <xdr:to>
      <xdr:col>15</xdr:col>
      <xdr:colOff>5953</xdr:colOff>
      <xdr:row>36</xdr:row>
      <xdr:rowOff>202011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flipV="1">
          <a:off x="9134475" y="8334375"/>
          <a:ext cx="577453" cy="1986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5603</xdr:colOff>
      <xdr:row>56</xdr:row>
      <xdr:rowOff>200025</xdr:rowOff>
    </xdr:from>
    <xdr:to>
      <xdr:col>10</xdr:col>
      <xdr:colOff>0</xdr:colOff>
      <xdr:row>56</xdr:row>
      <xdr:rowOff>200025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8073278" y="12792075"/>
          <a:ext cx="280147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9528</xdr:rowOff>
    </xdr:from>
    <xdr:to>
      <xdr:col>9</xdr:col>
      <xdr:colOff>280147</xdr:colOff>
      <xdr:row>62</xdr:row>
      <xdr:rowOff>9528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7991475" y="12887328"/>
          <a:ext cx="280147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14654</xdr:colOff>
      <xdr:row>10</xdr:row>
      <xdr:rowOff>134083</xdr:rowOff>
    </xdr:from>
    <xdr:to>
      <xdr:col>14</xdr:col>
      <xdr:colOff>7327</xdr:colOff>
      <xdr:row>10</xdr:row>
      <xdr:rowOff>134083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8653829" y="2496283"/>
          <a:ext cx="849923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15</xdr:row>
      <xdr:rowOff>142875</xdr:rowOff>
    </xdr:from>
    <xdr:to>
      <xdr:col>15</xdr:col>
      <xdr:colOff>35902</xdr:colOff>
      <xdr:row>15</xdr:row>
      <xdr:rowOff>142875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239250" y="3600450"/>
          <a:ext cx="578827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33</xdr:row>
      <xdr:rowOff>167054</xdr:rowOff>
    </xdr:from>
    <xdr:to>
      <xdr:col>14</xdr:col>
      <xdr:colOff>38100</xdr:colOff>
      <xdr:row>33</xdr:row>
      <xdr:rowOff>167054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8677275" y="7644179"/>
          <a:ext cx="857250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41</xdr:row>
      <xdr:rowOff>0</xdr:rowOff>
    </xdr:from>
    <xdr:to>
      <xdr:col>10</xdr:col>
      <xdr:colOff>7326</xdr:colOff>
      <xdr:row>41</xdr:row>
      <xdr:rowOff>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7429499" y="8316058"/>
          <a:ext cx="857250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277091</xdr:colOff>
      <xdr:row>40</xdr:row>
      <xdr:rowOff>8659</xdr:rowOff>
    </xdr:from>
    <xdr:to>
      <xdr:col>10</xdr:col>
      <xdr:colOff>279797</xdr:colOff>
      <xdr:row>40</xdr:row>
      <xdr:rowOff>11906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8272138" y="8724034"/>
          <a:ext cx="288456" cy="3247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72</xdr:row>
      <xdr:rowOff>23812</xdr:rowOff>
    </xdr:from>
    <xdr:to>
      <xdr:col>12</xdr:col>
      <xdr:colOff>5953</xdr:colOff>
      <xdr:row>72</xdr:row>
      <xdr:rowOff>23812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7709297" y="12900421"/>
          <a:ext cx="1148953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279791</xdr:colOff>
      <xdr:row>82</xdr:row>
      <xdr:rowOff>35718</xdr:rowOff>
    </xdr:from>
    <xdr:to>
      <xdr:col>11</xdr:col>
      <xdr:colOff>285744</xdr:colOff>
      <xdr:row>82</xdr:row>
      <xdr:rowOff>35718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7703338" y="15007827"/>
          <a:ext cx="1148953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104</xdr:row>
      <xdr:rowOff>0</xdr:rowOff>
    </xdr:from>
    <xdr:to>
      <xdr:col>12</xdr:col>
      <xdr:colOff>5953</xdr:colOff>
      <xdr:row>104</xdr:row>
      <xdr:rowOff>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7705725" y="22860000"/>
          <a:ext cx="1148953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111</xdr:row>
      <xdr:rowOff>0</xdr:rowOff>
    </xdr:from>
    <xdr:to>
      <xdr:col>12</xdr:col>
      <xdr:colOff>5953</xdr:colOff>
      <xdr:row>111</xdr:row>
      <xdr:rowOff>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>
          <a:off x="7699375" y="25257125"/>
          <a:ext cx="1148953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122</xdr:row>
      <xdr:rowOff>142875</xdr:rowOff>
    </xdr:from>
    <xdr:to>
      <xdr:col>12</xdr:col>
      <xdr:colOff>9525</xdr:colOff>
      <xdr:row>122</xdr:row>
      <xdr:rowOff>142875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7143750" y="26850975"/>
          <a:ext cx="1714500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13</xdr:row>
      <xdr:rowOff>114301</xdr:rowOff>
    </xdr:from>
    <xdr:to>
      <xdr:col>11</xdr:col>
      <xdr:colOff>19050</xdr:colOff>
      <xdr:row>13</xdr:row>
      <xdr:rowOff>114313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flipV="1">
          <a:off x="8010525" y="3219451"/>
          <a:ext cx="571500" cy="12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13</xdr:rowOff>
    </xdr:from>
    <xdr:to>
      <xdr:col>11</xdr:col>
      <xdr:colOff>0</xdr:colOff>
      <xdr:row>21</xdr:row>
      <xdr:rowOff>25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flipV="1">
          <a:off x="7985125" y="4778388"/>
          <a:ext cx="571500" cy="12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54</xdr:row>
      <xdr:rowOff>104775</xdr:rowOff>
    </xdr:from>
    <xdr:to>
      <xdr:col>12</xdr:col>
      <xdr:colOff>9525</xdr:colOff>
      <xdr:row>54</xdr:row>
      <xdr:rowOff>104775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7143750" y="12125325"/>
          <a:ext cx="1714500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L55"/>
  <sheetViews>
    <sheetView view="pageLayout" topLeftCell="A13" zoomScale="90" zoomScaleNormal="100" zoomScaleSheetLayoutView="90" zoomScalePageLayoutView="90" workbookViewId="0">
      <selection activeCell="A2" sqref="A2:M2"/>
    </sheetView>
  </sheetViews>
  <sheetFormatPr defaultRowHeight="23.25"/>
  <cols>
    <col min="1" max="1" width="23.25" style="356" customWidth="1"/>
    <col min="2" max="2" width="31.625" style="356" customWidth="1"/>
    <col min="3" max="3" width="24.75" style="356" customWidth="1"/>
    <col min="4" max="4" width="13" style="396" customWidth="1"/>
    <col min="5" max="5" width="13" style="406" customWidth="1"/>
    <col min="6" max="6" width="14.875" style="396" customWidth="1"/>
    <col min="7" max="7" width="13" style="439" customWidth="1"/>
    <col min="8" max="8" width="13" style="356" customWidth="1"/>
    <col min="9" max="9" width="8.875" style="157" customWidth="1"/>
    <col min="10" max="16384" width="9" style="157"/>
  </cols>
  <sheetData>
    <row r="1" spans="1:38" s="356" customFormat="1" ht="27.75">
      <c r="A1" s="530" t="s">
        <v>410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27"/>
      <c r="V1" s="527"/>
      <c r="W1" s="527"/>
      <c r="X1" s="527"/>
      <c r="Y1" s="527"/>
      <c r="Z1" s="52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</row>
    <row r="2" spans="1:38" s="356" customFormat="1">
      <c r="A2" s="512" t="s">
        <v>413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</row>
    <row r="3" spans="1:38" s="356" customFormat="1">
      <c r="A3" s="512" t="s">
        <v>363</v>
      </c>
      <c r="B3" s="512"/>
      <c r="C3" s="512"/>
      <c r="D3" s="512"/>
      <c r="E3" s="512"/>
      <c r="F3" s="512"/>
      <c r="G3" s="512"/>
      <c r="H3" s="512"/>
    </row>
    <row r="4" spans="1:38" s="356" customFormat="1">
      <c r="A4" s="512" t="s">
        <v>193</v>
      </c>
      <c r="B4" s="512"/>
      <c r="C4" s="512"/>
      <c r="D4" s="512"/>
      <c r="E4" s="512"/>
      <c r="F4" s="512"/>
      <c r="G4" s="512"/>
      <c r="H4" s="512"/>
    </row>
    <row r="5" spans="1:38" s="356" customFormat="1">
      <c r="A5" s="445"/>
      <c r="B5" s="445"/>
      <c r="C5" s="445"/>
      <c r="E5" s="438"/>
      <c r="G5" s="448"/>
    </row>
    <row r="6" spans="1:38" ht="97.5">
      <c r="A6" s="436" t="s">
        <v>371</v>
      </c>
      <c r="B6" s="436" t="s">
        <v>370</v>
      </c>
      <c r="C6" s="436" t="s">
        <v>370</v>
      </c>
      <c r="D6" s="393" t="s">
        <v>195</v>
      </c>
      <c r="E6" s="394" t="s">
        <v>196</v>
      </c>
      <c r="F6" s="393" t="s">
        <v>197</v>
      </c>
      <c r="G6" s="395" t="s">
        <v>198</v>
      </c>
      <c r="H6" s="437" t="s">
        <v>192</v>
      </c>
      <c r="I6" s="356"/>
      <c r="J6" s="356"/>
      <c r="K6" s="356"/>
      <c r="L6" s="356"/>
      <c r="M6" s="356"/>
    </row>
    <row r="7" spans="1:38" ht="44.25" customHeight="1">
      <c r="A7" s="519" t="s">
        <v>400</v>
      </c>
      <c r="B7" s="376" t="s">
        <v>373</v>
      </c>
      <c r="C7" s="374" t="s">
        <v>372</v>
      </c>
      <c r="D7" s="397">
        <v>3</v>
      </c>
      <c r="E7" s="398">
        <v>5.3571428571428568</v>
      </c>
      <c r="F7" s="399">
        <v>1474500</v>
      </c>
      <c r="G7" s="400">
        <v>2.9</v>
      </c>
      <c r="H7" s="528" t="s">
        <v>2</v>
      </c>
      <c r="I7" s="356"/>
      <c r="J7" s="356"/>
      <c r="K7" s="356"/>
      <c r="L7" s="356"/>
      <c r="M7" s="356"/>
    </row>
    <row r="8" spans="1:38" ht="44.25" customHeight="1">
      <c r="A8" s="520"/>
      <c r="B8" s="375" t="s">
        <v>374</v>
      </c>
      <c r="C8" s="374" t="s">
        <v>256</v>
      </c>
      <c r="D8" s="397">
        <v>1</v>
      </c>
      <c r="E8" s="398">
        <v>2.8571428571428572</v>
      </c>
      <c r="F8" s="399">
        <v>150000</v>
      </c>
      <c r="G8" s="400">
        <v>1.67</v>
      </c>
      <c r="H8" s="529"/>
      <c r="I8" s="356"/>
      <c r="J8" s="356"/>
      <c r="K8" s="356"/>
      <c r="L8" s="356"/>
      <c r="M8" s="356"/>
    </row>
    <row r="9" spans="1:38" ht="21.75" customHeight="1">
      <c r="A9" s="359" t="s">
        <v>201</v>
      </c>
      <c r="B9" s="359"/>
      <c r="C9" s="359"/>
      <c r="D9" s="401">
        <f>SUM(D7:D8)</f>
        <v>4</v>
      </c>
      <c r="E9" s="402">
        <v>4.395604395604396</v>
      </c>
      <c r="F9" s="403">
        <f>SUM(F7:F8)</f>
        <v>1624500</v>
      </c>
      <c r="G9" s="404">
        <v>2.72</v>
      </c>
      <c r="H9" s="360"/>
      <c r="I9" s="356"/>
      <c r="J9" s="356"/>
      <c r="K9" s="356"/>
      <c r="L9" s="356"/>
      <c r="M9" s="356"/>
    </row>
    <row r="10" spans="1:38" ht="46.5" customHeight="1">
      <c r="A10" s="519" t="s">
        <v>401</v>
      </c>
      <c r="B10" s="532" t="s">
        <v>375</v>
      </c>
      <c r="C10" s="528" t="s">
        <v>256</v>
      </c>
      <c r="D10" s="513" t="s">
        <v>204</v>
      </c>
      <c r="E10" s="513" t="s">
        <v>204</v>
      </c>
      <c r="F10" s="513" t="s">
        <v>204</v>
      </c>
      <c r="G10" s="515" t="s">
        <v>204</v>
      </c>
      <c r="H10" s="528" t="s">
        <v>2</v>
      </c>
      <c r="I10" s="356"/>
      <c r="J10" s="356"/>
      <c r="K10" s="356"/>
      <c r="L10" s="356"/>
      <c r="M10" s="356"/>
    </row>
    <row r="11" spans="1:38" ht="47.25" customHeight="1">
      <c r="A11" s="520"/>
      <c r="B11" s="533"/>
      <c r="C11" s="529"/>
      <c r="D11" s="514"/>
      <c r="E11" s="514"/>
      <c r="F11" s="514"/>
      <c r="G11" s="516"/>
      <c r="H11" s="529"/>
      <c r="I11" s="356"/>
      <c r="J11" s="356"/>
      <c r="K11" s="356"/>
      <c r="L11" s="356"/>
      <c r="M11" s="356"/>
    </row>
    <row r="12" spans="1:38" ht="21.75" customHeight="1">
      <c r="A12" s="359" t="s">
        <v>201</v>
      </c>
      <c r="B12" s="359"/>
      <c r="C12" s="359"/>
      <c r="D12" s="401" t="s">
        <v>204</v>
      </c>
      <c r="E12" s="401" t="s">
        <v>204</v>
      </c>
      <c r="F12" s="401" t="s">
        <v>204</v>
      </c>
      <c r="G12" s="405" t="s">
        <v>204</v>
      </c>
      <c r="H12" s="360"/>
      <c r="I12" s="356"/>
      <c r="J12" s="356"/>
      <c r="K12" s="356"/>
      <c r="L12" s="356"/>
      <c r="M12" s="356"/>
    </row>
    <row r="13" spans="1:38" ht="54" customHeight="1">
      <c r="A13" s="519" t="s">
        <v>364</v>
      </c>
      <c r="B13" s="373" t="s">
        <v>377</v>
      </c>
      <c r="C13" s="521" t="s">
        <v>376</v>
      </c>
      <c r="D13" s="523">
        <v>3</v>
      </c>
      <c r="E13" s="517">
        <v>50</v>
      </c>
      <c r="F13" s="525">
        <v>530000</v>
      </c>
      <c r="G13" s="517">
        <v>84.13</v>
      </c>
      <c r="H13" s="528" t="s">
        <v>3</v>
      </c>
      <c r="I13" s="356"/>
      <c r="J13" s="356"/>
      <c r="K13" s="356"/>
      <c r="L13" s="356"/>
      <c r="M13" s="356"/>
    </row>
    <row r="14" spans="1:38" s="159" customFormat="1" ht="86.25" customHeight="1">
      <c r="A14" s="520"/>
      <c r="B14" s="361" t="s">
        <v>378</v>
      </c>
      <c r="C14" s="522"/>
      <c r="D14" s="524"/>
      <c r="E14" s="518"/>
      <c r="F14" s="526"/>
      <c r="G14" s="518"/>
      <c r="H14" s="529"/>
      <c r="I14" s="438"/>
      <c r="J14" s="438"/>
      <c r="K14" s="438"/>
      <c r="L14" s="438"/>
      <c r="M14" s="438"/>
    </row>
    <row r="15" spans="1:38" ht="21.75" customHeight="1">
      <c r="A15" s="359" t="s">
        <v>201</v>
      </c>
      <c r="B15" s="359"/>
      <c r="C15" s="359"/>
      <c r="D15" s="401">
        <f>SUM(D13)</f>
        <v>3</v>
      </c>
      <c r="E15" s="402">
        <v>50</v>
      </c>
      <c r="F15" s="403">
        <f>SUM(F13)</f>
        <v>530000</v>
      </c>
      <c r="G15" s="404">
        <f>SUM(G13)</f>
        <v>84.13</v>
      </c>
      <c r="H15" s="360"/>
      <c r="I15" s="356"/>
      <c r="J15" s="356"/>
      <c r="K15" s="356"/>
      <c r="L15" s="356"/>
      <c r="M15" s="356"/>
    </row>
    <row r="16" spans="1:38" ht="21.75" customHeight="1">
      <c r="A16" s="377"/>
      <c r="B16" s="377"/>
      <c r="C16" s="377"/>
      <c r="D16" s="407"/>
      <c r="E16" s="408"/>
      <c r="F16" s="409"/>
      <c r="G16" s="410"/>
      <c r="H16" s="372"/>
      <c r="I16" s="356"/>
      <c r="J16" s="356"/>
      <c r="K16" s="356"/>
      <c r="L16" s="356"/>
      <c r="M16" s="356"/>
    </row>
    <row r="17" spans="1:13">
      <c r="A17" s="512" t="s">
        <v>384</v>
      </c>
      <c r="B17" s="512"/>
      <c r="C17" s="512"/>
      <c r="D17" s="512"/>
      <c r="E17" s="512"/>
      <c r="F17" s="512"/>
      <c r="G17" s="512"/>
      <c r="H17" s="512"/>
      <c r="I17" s="512"/>
      <c r="J17" s="512"/>
      <c r="K17" s="512"/>
      <c r="L17" s="512"/>
      <c r="M17" s="512"/>
    </row>
    <row r="18" spans="1:13">
      <c r="A18" s="512" t="s">
        <v>363</v>
      </c>
      <c r="B18" s="512"/>
      <c r="C18" s="512"/>
      <c r="D18" s="512"/>
      <c r="E18" s="512"/>
      <c r="F18" s="512"/>
      <c r="G18" s="512"/>
      <c r="H18" s="512"/>
      <c r="I18" s="356"/>
      <c r="J18" s="356"/>
      <c r="K18" s="356"/>
      <c r="L18" s="356"/>
      <c r="M18" s="356"/>
    </row>
    <row r="19" spans="1:13">
      <c r="A19" s="512" t="s">
        <v>193</v>
      </c>
      <c r="B19" s="512"/>
      <c r="C19" s="512"/>
      <c r="D19" s="512"/>
      <c r="E19" s="512"/>
      <c r="F19" s="512"/>
      <c r="G19" s="512"/>
      <c r="H19" s="512"/>
      <c r="I19" s="356"/>
      <c r="J19" s="356"/>
      <c r="K19" s="356"/>
      <c r="L19" s="356"/>
      <c r="M19" s="356"/>
    </row>
    <row r="20" spans="1:13" ht="97.5">
      <c r="A20" s="436" t="s">
        <v>371</v>
      </c>
      <c r="B20" s="436" t="s">
        <v>370</v>
      </c>
      <c r="C20" s="436" t="s">
        <v>370</v>
      </c>
      <c r="D20" s="393" t="s">
        <v>195</v>
      </c>
      <c r="E20" s="394" t="s">
        <v>196</v>
      </c>
      <c r="F20" s="393" t="s">
        <v>197</v>
      </c>
      <c r="G20" s="395" t="s">
        <v>198</v>
      </c>
      <c r="H20" s="437" t="s">
        <v>192</v>
      </c>
      <c r="I20" s="356"/>
      <c r="J20" s="356"/>
      <c r="K20" s="356"/>
      <c r="L20" s="356"/>
      <c r="M20" s="356"/>
    </row>
    <row r="21" spans="1:13" ht="87" customHeight="1">
      <c r="A21" s="519" t="s">
        <v>365</v>
      </c>
      <c r="B21" s="373" t="s">
        <v>379</v>
      </c>
      <c r="C21" s="374" t="s">
        <v>236</v>
      </c>
      <c r="D21" s="397">
        <v>4</v>
      </c>
      <c r="E21" s="398">
        <v>44.444444444444443</v>
      </c>
      <c r="F21" s="399">
        <v>4299055</v>
      </c>
      <c r="G21" s="400">
        <v>76.22</v>
      </c>
      <c r="H21" s="528" t="s">
        <v>3</v>
      </c>
      <c r="I21" s="356"/>
      <c r="J21" s="356"/>
      <c r="K21" s="356"/>
      <c r="L21" s="356"/>
      <c r="M21" s="356"/>
    </row>
    <row r="22" spans="1:13" ht="65.25" customHeight="1">
      <c r="A22" s="543"/>
      <c r="B22" s="358" t="s">
        <v>380</v>
      </c>
      <c r="C22" s="544" t="s">
        <v>394</v>
      </c>
      <c r="D22" s="545">
        <v>6</v>
      </c>
      <c r="E22" s="546">
        <v>66.666666666666671</v>
      </c>
      <c r="F22" s="547">
        <v>575000</v>
      </c>
      <c r="G22" s="542">
        <v>10.199999999999999</v>
      </c>
      <c r="H22" s="531"/>
      <c r="I22" s="356"/>
      <c r="J22" s="356"/>
      <c r="K22" s="356"/>
      <c r="L22" s="356"/>
      <c r="M22" s="356"/>
    </row>
    <row r="23" spans="1:13" ht="69.75" customHeight="1">
      <c r="A23" s="520"/>
      <c r="B23" s="358" t="s">
        <v>381</v>
      </c>
      <c r="C23" s="529"/>
      <c r="D23" s="514"/>
      <c r="E23" s="518"/>
      <c r="F23" s="539"/>
      <c r="G23" s="541"/>
      <c r="H23" s="529"/>
      <c r="I23" s="356"/>
      <c r="J23" s="356"/>
      <c r="K23" s="356"/>
      <c r="L23" s="356"/>
      <c r="M23" s="356"/>
    </row>
    <row r="24" spans="1:13" ht="21.75" customHeight="1">
      <c r="A24" s="362" t="s">
        <v>201</v>
      </c>
      <c r="B24" s="364"/>
      <c r="C24" s="378"/>
      <c r="D24" s="411">
        <f>SUM(D21:D23)</f>
        <v>10</v>
      </c>
      <c r="E24" s="412">
        <v>55.555555555555557</v>
      </c>
      <c r="F24" s="413">
        <f>SUM(F21:F23)</f>
        <v>4874055</v>
      </c>
      <c r="G24" s="414">
        <v>43.21</v>
      </c>
      <c r="H24" s="363"/>
      <c r="I24" s="356"/>
      <c r="J24" s="356"/>
      <c r="K24" s="356"/>
      <c r="L24" s="356"/>
      <c r="M24" s="356"/>
    </row>
    <row r="25" spans="1:13" ht="45.75" customHeight="1">
      <c r="A25" s="519" t="s">
        <v>366</v>
      </c>
      <c r="B25" s="358" t="s">
        <v>382</v>
      </c>
      <c r="C25" s="531" t="s">
        <v>397</v>
      </c>
      <c r="D25" s="513">
        <v>5</v>
      </c>
      <c r="E25" s="517">
        <v>45.454545454545453</v>
      </c>
      <c r="F25" s="538">
        <v>760000</v>
      </c>
      <c r="G25" s="540">
        <v>44.44</v>
      </c>
      <c r="H25" s="528" t="s">
        <v>3</v>
      </c>
      <c r="I25" s="356"/>
      <c r="J25" s="356"/>
      <c r="K25" s="356"/>
      <c r="L25" s="356"/>
      <c r="M25" s="356"/>
    </row>
    <row r="26" spans="1:13" ht="45.75" customHeight="1">
      <c r="A26" s="520"/>
      <c r="B26" s="358" t="s">
        <v>383</v>
      </c>
      <c r="C26" s="529"/>
      <c r="D26" s="514"/>
      <c r="E26" s="518"/>
      <c r="F26" s="539"/>
      <c r="G26" s="541"/>
      <c r="H26" s="531"/>
      <c r="I26" s="356"/>
      <c r="J26" s="356"/>
      <c r="K26" s="356"/>
      <c r="L26" s="356"/>
      <c r="M26" s="356"/>
    </row>
    <row r="27" spans="1:13" ht="21.75" customHeight="1">
      <c r="A27" s="364" t="s">
        <v>201</v>
      </c>
      <c r="B27" s="364"/>
      <c r="C27" s="364"/>
      <c r="D27" s="415">
        <f>SUM(D25:D25)</f>
        <v>5</v>
      </c>
      <c r="E27" s="416">
        <v>45.454545454545453</v>
      </c>
      <c r="F27" s="417">
        <f>SUM(F25:F25)</f>
        <v>760000</v>
      </c>
      <c r="G27" s="418">
        <f>SUM(G25:G25)</f>
        <v>44.44</v>
      </c>
      <c r="H27" s="365"/>
      <c r="I27" s="356"/>
      <c r="J27" s="356"/>
      <c r="K27" s="356"/>
      <c r="L27" s="356"/>
      <c r="M27" s="356"/>
    </row>
    <row r="28" spans="1:13" ht="21.75" customHeight="1">
      <c r="A28" s="377"/>
      <c r="B28" s="377"/>
      <c r="C28" s="377"/>
      <c r="D28" s="407"/>
      <c r="E28" s="408"/>
      <c r="F28" s="409"/>
      <c r="G28" s="410"/>
      <c r="H28" s="372"/>
      <c r="I28" s="356"/>
      <c r="J28" s="356"/>
      <c r="K28" s="356"/>
      <c r="L28" s="356"/>
      <c r="M28" s="356"/>
    </row>
    <row r="29" spans="1:13">
      <c r="A29" s="512" t="s">
        <v>384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</row>
    <row r="30" spans="1:13">
      <c r="A30" s="512" t="s">
        <v>363</v>
      </c>
      <c r="B30" s="512"/>
      <c r="C30" s="512"/>
      <c r="D30" s="512"/>
      <c r="E30" s="512"/>
      <c r="F30" s="512"/>
      <c r="G30" s="512"/>
      <c r="H30" s="512"/>
      <c r="I30" s="356"/>
      <c r="J30" s="356"/>
      <c r="K30" s="356"/>
      <c r="L30" s="356"/>
      <c r="M30" s="356"/>
    </row>
    <row r="31" spans="1:13">
      <c r="A31" s="512" t="s">
        <v>193</v>
      </c>
      <c r="B31" s="512"/>
      <c r="C31" s="512"/>
      <c r="D31" s="512"/>
      <c r="E31" s="512"/>
      <c r="F31" s="512"/>
      <c r="G31" s="512"/>
      <c r="H31" s="512"/>
      <c r="I31" s="356"/>
      <c r="J31" s="356"/>
      <c r="K31" s="356"/>
      <c r="L31" s="356"/>
      <c r="M31" s="356"/>
    </row>
    <row r="32" spans="1:13" ht="97.5">
      <c r="A32" s="436" t="s">
        <v>371</v>
      </c>
      <c r="B32" s="436" t="s">
        <v>370</v>
      </c>
      <c r="C32" s="436" t="s">
        <v>370</v>
      </c>
      <c r="D32" s="393" t="s">
        <v>195</v>
      </c>
      <c r="E32" s="394" t="s">
        <v>196</v>
      </c>
      <c r="F32" s="393" t="s">
        <v>197</v>
      </c>
      <c r="G32" s="395" t="s">
        <v>198</v>
      </c>
      <c r="H32" s="437" t="s">
        <v>192</v>
      </c>
      <c r="I32" s="356"/>
      <c r="J32" s="356"/>
      <c r="K32" s="356"/>
      <c r="L32" s="356"/>
      <c r="M32" s="356"/>
    </row>
    <row r="33" spans="1:13" ht="114.75" customHeight="1">
      <c r="A33" s="519" t="s">
        <v>367</v>
      </c>
      <c r="B33" s="379" t="s">
        <v>385</v>
      </c>
      <c r="C33" s="388" t="s">
        <v>389</v>
      </c>
      <c r="D33" s="419">
        <v>2</v>
      </c>
      <c r="E33" s="420">
        <v>0.05</v>
      </c>
      <c r="F33" s="421">
        <v>60000</v>
      </c>
      <c r="G33" s="422">
        <v>1.78</v>
      </c>
      <c r="H33" s="528" t="s">
        <v>3</v>
      </c>
      <c r="I33" s="356"/>
      <c r="J33" s="356"/>
      <c r="K33" s="356"/>
      <c r="L33" s="356"/>
      <c r="M33" s="356"/>
    </row>
    <row r="34" spans="1:13" ht="92.25" customHeight="1">
      <c r="A34" s="543"/>
      <c r="B34" s="380" t="s">
        <v>386</v>
      </c>
      <c r="C34" s="369" t="s">
        <v>388</v>
      </c>
      <c r="D34" s="397">
        <v>2</v>
      </c>
      <c r="E34" s="398">
        <v>0.05</v>
      </c>
      <c r="F34" s="399">
        <v>25000</v>
      </c>
      <c r="G34" s="400">
        <v>100</v>
      </c>
      <c r="H34" s="531"/>
      <c r="I34" s="356"/>
      <c r="J34" s="356"/>
      <c r="K34" s="356"/>
      <c r="L34" s="356"/>
      <c r="M34" s="356"/>
    </row>
    <row r="35" spans="1:13" ht="119.25" customHeight="1">
      <c r="A35" s="520"/>
      <c r="B35" s="367" t="s">
        <v>387</v>
      </c>
      <c r="C35" s="389" t="s">
        <v>393</v>
      </c>
      <c r="D35" s="397">
        <v>3</v>
      </c>
      <c r="E35" s="398">
        <v>0.08</v>
      </c>
      <c r="F35" s="399">
        <v>12094800</v>
      </c>
      <c r="G35" s="400">
        <v>97.85</v>
      </c>
      <c r="H35" s="531"/>
      <c r="I35" s="356"/>
      <c r="J35" s="356"/>
      <c r="K35" s="356"/>
      <c r="L35" s="356"/>
      <c r="M35" s="356"/>
    </row>
    <row r="36" spans="1:13" ht="21" customHeight="1">
      <c r="A36" s="368" t="s">
        <v>201</v>
      </c>
      <c r="B36" s="368"/>
      <c r="C36" s="378"/>
      <c r="D36" s="401">
        <f>SUM(D33:D35)</f>
        <v>7</v>
      </c>
      <c r="E36" s="402">
        <v>0.18421052631578946</v>
      </c>
      <c r="F36" s="403">
        <f>SUM(F33:F35)</f>
        <v>12179800</v>
      </c>
      <c r="G36" s="404">
        <v>77.31</v>
      </c>
      <c r="H36" s="360"/>
      <c r="I36" s="356"/>
      <c r="J36" s="356"/>
      <c r="K36" s="356"/>
      <c r="L36" s="356"/>
      <c r="M36" s="356"/>
    </row>
    <row r="37" spans="1:13" ht="21" customHeight="1">
      <c r="A37" s="377"/>
      <c r="B37" s="377"/>
      <c r="C37" s="377"/>
      <c r="D37" s="407"/>
      <c r="E37" s="408"/>
      <c r="F37" s="409"/>
      <c r="G37" s="410"/>
      <c r="H37" s="372"/>
      <c r="I37" s="356"/>
      <c r="J37" s="356"/>
      <c r="K37" s="356"/>
      <c r="L37" s="356"/>
      <c r="M37" s="356"/>
    </row>
    <row r="38" spans="1:13">
      <c r="A38" s="512" t="s">
        <v>384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</row>
    <row r="39" spans="1:13">
      <c r="A39" s="548" t="s">
        <v>363</v>
      </c>
      <c r="B39" s="548"/>
      <c r="C39" s="548"/>
      <c r="D39" s="548"/>
      <c r="E39" s="548"/>
      <c r="F39" s="548"/>
      <c r="G39" s="548"/>
      <c r="H39" s="548"/>
      <c r="I39" s="356"/>
      <c r="J39" s="356"/>
      <c r="K39" s="356"/>
      <c r="L39" s="356"/>
      <c r="M39" s="356"/>
    </row>
    <row r="40" spans="1:13">
      <c r="A40" s="512" t="s">
        <v>193</v>
      </c>
      <c r="B40" s="512"/>
      <c r="C40" s="512"/>
      <c r="D40" s="512"/>
      <c r="E40" s="512"/>
      <c r="F40" s="512"/>
      <c r="G40" s="512"/>
      <c r="H40" s="512"/>
      <c r="I40" s="356"/>
      <c r="J40" s="356"/>
      <c r="K40" s="356"/>
      <c r="L40" s="356"/>
      <c r="M40" s="356"/>
    </row>
    <row r="41" spans="1:13" ht="97.5">
      <c r="A41" s="436" t="s">
        <v>371</v>
      </c>
      <c r="B41" s="436" t="s">
        <v>370</v>
      </c>
      <c r="C41" s="436" t="s">
        <v>370</v>
      </c>
      <c r="D41" s="393" t="s">
        <v>195</v>
      </c>
      <c r="E41" s="394" t="s">
        <v>196</v>
      </c>
      <c r="F41" s="393" t="s">
        <v>197</v>
      </c>
      <c r="G41" s="395" t="s">
        <v>198</v>
      </c>
      <c r="H41" s="437" t="s">
        <v>192</v>
      </c>
      <c r="I41" s="356"/>
      <c r="J41" s="356"/>
      <c r="K41" s="356"/>
      <c r="L41" s="356"/>
      <c r="M41" s="356"/>
    </row>
    <row r="42" spans="1:13" ht="72" customHeight="1">
      <c r="A42" s="536" t="s">
        <v>368</v>
      </c>
      <c r="B42" s="376" t="s">
        <v>390</v>
      </c>
      <c r="C42" s="528" t="s">
        <v>391</v>
      </c>
      <c r="D42" s="513">
        <v>3</v>
      </c>
      <c r="E42" s="517">
        <v>7.8947368421052627E-2</v>
      </c>
      <c r="F42" s="538">
        <v>15000</v>
      </c>
      <c r="G42" s="540">
        <v>20</v>
      </c>
      <c r="H42" s="528" t="s">
        <v>3</v>
      </c>
      <c r="I42" s="356"/>
      <c r="J42" s="356"/>
      <c r="K42" s="356"/>
      <c r="L42" s="356"/>
      <c r="M42" s="356"/>
    </row>
    <row r="43" spans="1:13" ht="69" customHeight="1">
      <c r="A43" s="537"/>
      <c r="B43" s="367" t="s">
        <v>392</v>
      </c>
      <c r="C43" s="529"/>
      <c r="D43" s="514"/>
      <c r="E43" s="518"/>
      <c r="F43" s="539"/>
      <c r="G43" s="541"/>
      <c r="H43" s="529"/>
      <c r="I43" s="356"/>
      <c r="J43" s="356"/>
      <c r="K43" s="356"/>
      <c r="L43" s="356"/>
      <c r="M43" s="356"/>
    </row>
    <row r="44" spans="1:13" ht="21.75" customHeight="1">
      <c r="A44" s="368" t="s">
        <v>201</v>
      </c>
      <c r="B44" s="368"/>
      <c r="C44" s="368"/>
      <c r="D44" s="401">
        <f>SUM(D42)</f>
        <v>3</v>
      </c>
      <c r="E44" s="402">
        <v>7.8947368421052627E-2</v>
      </c>
      <c r="F44" s="403">
        <f>SUM(F42:F42)</f>
        <v>15000</v>
      </c>
      <c r="G44" s="404">
        <f>SUM(G42:G42)</f>
        <v>20</v>
      </c>
      <c r="H44" s="360"/>
      <c r="I44" s="356"/>
      <c r="J44" s="356"/>
      <c r="K44" s="356"/>
      <c r="L44" s="356"/>
      <c r="M44" s="356"/>
    </row>
    <row r="45" spans="1:13" ht="91.5" customHeight="1">
      <c r="A45" s="519" t="s">
        <v>369</v>
      </c>
      <c r="B45" s="379" t="s">
        <v>395</v>
      </c>
      <c r="C45" s="390" t="s">
        <v>215</v>
      </c>
      <c r="D45" s="424">
        <v>6</v>
      </c>
      <c r="E45" s="425">
        <v>0.15789473684210525</v>
      </c>
      <c r="F45" s="426">
        <v>590000</v>
      </c>
      <c r="G45" s="427">
        <v>18.350000000000001</v>
      </c>
      <c r="H45" s="528" t="s">
        <v>3</v>
      </c>
      <c r="I45" s="356"/>
      <c r="J45" s="356"/>
      <c r="K45" s="356"/>
      <c r="L45" s="356"/>
      <c r="M45" s="356"/>
    </row>
    <row r="46" spans="1:13" ht="94.5" customHeight="1">
      <c r="A46" s="520"/>
      <c r="B46" s="367" t="s">
        <v>398</v>
      </c>
      <c r="C46" s="390" t="s">
        <v>396</v>
      </c>
      <c r="D46" s="423" t="s">
        <v>204</v>
      </c>
      <c r="E46" s="423" t="s">
        <v>204</v>
      </c>
      <c r="F46" s="423" t="s">
        <v>204</v>
      </c>
      <c r="G46" s="423" t="s">
        <v>204</v>
      </c>
      <c r="H46" s="529"/>
      <c r="I46" s="356"/>
      <c r="J46" s="356"/>
      <c r="K46" s="356"/>
      <c r="L46" s="356"/>
      <c r="M46" s="356"/>
    </row>
    <row r="47" spans="1:13" ht="21.75" customHeight="1">
      <c r="A47" s="370" t="s">
        <v>201</v>
      </c>
      <c r="B47" s="370"/>
      <c r="C47" s="370"/>
      <c r="D47" s="428">
        <f>SUM(D45:D46)</f>
        <v>6</v>
      </c>
      <c r="E47" s="429">
        <f>SUM(E45:E46)</f>
        <v>0.15789473684210525</v>
      </c>
      <c r="F47" s="430">
        <f>SUM(F45:F46)</f>
        <v>590000</v>
      </c>
      <c r="G47" s="431">
        <v>15.11</v>
      </c>
      <c r="H47" s="371"/>
      <c r="I47" s="356"/>
      <c r="J47" s="356"/>
      <c r="K47" s="356"/>
      <c r="L47" s="356"/>
      <c r="M47" s="356"/>
    </row>
    <row r="48" spans="1:13" ht="39.75" customHeight="1">
      <c r="A48" s="381" t="s">
        <v>212</v>
      </c>
      <c r="B48" s="381"/>
      <c r="C48" s="381"/>
      <c r="D48" s="432">
        <f>SUM(D47,D9,D15,D24,D27,D36,D44)</f>
        <v>38</v>
      </c>
      <c r="E48" s="433">
        <v>23.46</v>
      </c>
      <c r="F48" s="434">
        <f>SUM(F47,F9,F15,F12,F24,F27,F36,F44)</f>
        <v>20573355</v>
      </c>
      <c r="G48" s="435">
        <v>19.68</v>
      </c>
      <c r="H48" s="382"/>
      <c r="I48" s="356"/>
      <c r="J48" s="356"/>
      <c r="K48" s="356"/>
      <c r="L48" s="356"/>
      <c r="M48" s="356"/>
    </row>
    <row r="49" spans="1:9" ht="21.75" customHeight="1">
      <c r="A49" s="372"/>
      <c r="B49" s="372"/>
      <c r="C49" s="372"/>
      <c r="D49" s="440"/>
      <c r="E49" s="441"/>
      <c r="F49" s="442"/>
      <c r="G49" s="443"/>
      <c r="H49" s="366"/>
      <c r="I49" s="356"/>
    </row>
    <row r="50" spans="1:9" ht="21.75" customHeight="1">
      <c r="A50" s="372"/>
      <c r="B50" s="372"/>
      <c r="C50" s="372"/>
      <c r="D50" s="440"/>
      <c r="E50" s="444"/>
      <c r="F50" s="442"/>
      <c r="G50" s="443"/>
      <c r="H50" s="366"/>
    </row>
    <row r="51" spans="1:9" ht="21.75" customHeight="1">
      <c r="A51" s="372"/>
      <c r="B51" s="372"/>
      <c r="C51" s="372"/>
      <c r="D51" s="440"/>
      <c r="E51" s="444"/>
      <c r="F51" s="442"/>
      <c r="G51" s="443"/>
      <c r="H51" s="366"/>
    </row>
    <row r="52" spans="1:9" ht="21.75" customHeight="1">
      <c r="A52" s="372"/>
      <c r="B52" s="372"/>
      <c r="C52" s="372"/>
      <c r="D52" s="440"/>
      <c r="E52" s="444"/>
      <c r="F52" s="442"/>
      <c r="G52" s="443"/>
      <c r="H52" s="366"/>
    </row>
    <row r="53" spans="1:9" ht="21.75" customHeight="1">
      <c r="A53" s="372"/>
      <c r="B53" s="372"/>
      <c r="C53" s="372"/>
      <c r="D53" s="440"/>
      <c r="E53" s="444"/>
      <c r="F53" s="442"/>
      <c r="G53" s="443"/>
      <c r="H53" s="366"/>
    </row>
    <row r="54" spans="1:9" ht="21.75" customHeight="1">
      <c r="A54" s="534" t="s">
        <v>213</v>
      </c>
      <c r="B54" s="534"/>
      <c r="C54" s="534"/>
      <c r="D54" s="534"/>
      <c r="E54" s="534"/>
      <c r="F54" s="534"/>
      <c r="G54" s="534"/>
      <c r="H54" s="534"/>
      <c r="I54" s="180"/>
    </row>
    <row r="55" spans="1:9" ht="21.75" customHeight="1">
      <c r="A55" s="446"/>
      <c r="B55" s="446"/>
      <c r="C55" s="446"/>
      <c r="D55" s="535"/>
      <c r="E55" s="535"/>
      <c r="F55" s="535"/>
      <c r="G55" s="535"/>
      <c r="H55" s="535"/>
    </row>
  </sheetData>
  <mergeCells count="58">
    <mergeCell ref="A29:M29"/>
    <mergeCell ref="A30:H30"/>
    <mergeCell ref="A31:H31"/>
    <mergeCell ref="A33:A35"/>
    <mergeCell ref="A39:H39"/>
    <mergeCell ref="H33:H35"/>
    <mergeCell ref="A38:M38"/>
    <mergeCell ref="G22:G23"/>
    <mergeCell ref="A25:A26"/>
    <mergeCell ref="C25:C26"/>
    <mergeCell ref="D25:D26"/>
    <mergeCell ref="E25:E26"/>
    <mergeCell ref="F25:F26"/>
    <mergeCell ref="G25:G26"/>
    <mergeCell ref="A21:A23"/>
    <mergeCell ref="C22:C23"/>
    <mergeCell ref="D22:D23"/>
    <mergeCell ref="E22:E23"/>
    <mergeCell ref="F22:F23"/>
    <mergeCell ref="H42:H43"/>
    <mergeCell ref="A54:H54"/>
    <mergeCell ref="D55:H55"/>
    <mergeCell ref="A42:A43"/>
    <mergeCell ref="C42:C43"/>
    <mergeCell ref="D42:D43"/>
    <mergeCell ref="E42:E43"/>
    <mergeCell ref="F42:F43"/>
    <mergeCell ref="G42:G43"/>
    <mergeCell ref="A45:A46"/>
    <mergeCell ref="H45:H46"/>
    <mergeCell ref="A40:H40"/>
    <mergeCell ref="U1:Z1"/>
    <mergeCell ref="A3:H3"/>
    <mergeCell ref="A4:H4"/>
    <mergeCell ref="H7:H8"/>
    <mergeCell ref="A1:T1"/>
    <mergeCell ref="A7:A8"/>
    <mergeCell ref="A2:M2"/>
    <mergeCell ref="H10:H11"/>
    <mergeCell ref="H13:H14"/>
    <mergeCell ref="H21:H23"/>
    <mergeCell ref="H25:H26"/>
    <mergeCell ref="B10:B11"/>
    <mergeCell ref="A10:A11"/>
    <mergeCell ref="C10:C11"/>
    <mergeCell ref="D10:D11"/>
    <mergeCell ref="A18:H18"/>
    <mergeCell ref="A19:H19"/>
    <mergeCell ref="E10:E11"/>
    <mergeCell ref="F10:F11"/>
    <mergeCell ref="G10:G11"/>
    <mergeCell ref="G13:G14"/>
    <mergeCell ref="A17:M17"/>
    <mergeCell ref="A13:A14"/>
    <mergeCell ref="C13:C14"/>
    <mergeCell ref="D13:D14"/>
    <mergeCell ref="E13:E14"/>
    <mergeCell ref="F13:F14"/>
  </mergeCells>
  <printOptions horizontalCentered="1"/>
  <pageMargins left="0.23622047244094491" right="0.23622047244094491" top="0.74803149606299213" bottom="0.39370078740157483" header="0.31496062992125984" footer="0.19685039370078741"/>
  <pageSetup paperSize="9" scale="82" firstPageNumber="7" orientation="landscape" useFirstPageNumber="1" horizontalDpi="4294967293" verticalDpi="0" r:id="rId1"/>
  <headerFooter>
    <oddFooter>&amp;R&amp;P</oddFooter>
  </headerFooter>
  <rowBreaks count="4" manualBreakCount="4">
    <brk id="16" max="7" man="1"/>
    <brk id="28" max="7" man="1"/>
    <brk id="37" max="7" man="1"/>
    <brk id="49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CC"/>
  </sheetPr>
  <dimension ref="A1:W68"/>
  <sheetViews>
    <sheetView view="pageBreakPreview" topLeftCell="A52" zoomScaleNormal="90" zoomScaleSheetLayoutView="100" zoomScalePageLayoutView="110" workbookViewId="0">
      <selection activeCell="E54" sqref="E54:F56"/>
    </sheetView>
  </sheetViews>
  <sheetFormatPr defaultColWidth="9.125" defaultRowHeight="17.25"/>
  <cols>
    <col min="1" max="1" width="3.875" style="37" customWidth="1"/>
    <col min="2" max="2" width="27.75" style="37" customWidth="1"/>
    <col min="3" max="3" width="32.75" style="37" customWidth="1"/>
    <col min="4" max="4" width="8.7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8.75" style="37" customWidth="1"/>
  </cols>
  <sheetData>
    <row r="1" spans="1:23" s="5" customFormat="1" ht="24.75">
      <c r="A1" s="9"/>
      <c r="B1" s="9"/>
      <c r="C1" s="9"/>
      <c r="D1" s="9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9"/>
      <c r="Q1" s="9"/>
      <c r="R1" s="9"/>
      <c r="S1" s="9"/>
    </row>
    <row r="2" spans="1:23" s="4" customFormat="1" ht="18.75" customHeight="1">
      <c r="A2" s="556" t="s">
        <v>459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s="4" customFormat="1" ht="18.75" customHeight="1">
      <c r="A3" s="556" t="s">
        <v>460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7" t="s">
        <v>31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</row>
    <row r="5" spans="1:23" s="4" customFormat="1" ht="18.75" customHeight="1">
      <c r="A5" s="118"/>
      <c r="B5" s="118"/>
      <c r="C5" s="118"/>
      <c r="D5" s="118"/>
      <c r="E5" s="118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18"/>
      <c r="Q5" s="118"/>
      <c r="R5" s="118"/>
      <c r="S5" s="118"/>
    </row>
    <row r="6" spans="1:23" s="1" customFormat="1" ht="17.25" customHeight="1">
      <c r="A6" s="587" t="s">
        <v>169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118"/>
    </row>
    <row r="7" spans="1:23" s="1" customFormat="1" ht="17.25" customHeight="1">
      <c r="A7" s="28"/>
      <c r="B7" s="566" t="s">
        <v>170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</row>
    <row r="8" spans="1:23" s="1" customFormat="1" ht="17.25" customHeight="1">
      <c r="A8" s="592" t="s">
        <v>0</v>
      </c>
      <c r="B8" s="586" t="s">
        <v>5</v>
      </c>
      <c r="C8" s="595" t="s">
        <v>7</v>
      </c>
      <c r="D8" s="621" t="s">
        <v>4</v>
      </c>
      <c r="E8" s="558" t="s">
        <v>416</v>
      </c>
      <c r="F8" s="558" t="s">
        <v>431</v>
      </c>
      <c r="G8" s="603" t="s">
        <v>24</v>
      </c>
      <c r="H8" s="604"/>
      <c r="I8" s="605"/>
      <c r="J8" s="603" t="s">
        <v>28</v>
      </c>
      <c r="K8" s="604"/>
      <c r="L8" s="604"/>
      <c r="M8" s="604"/>
      <c r="N8" s="604"/>
      <c r="O8" s="604"/>
      <c r="P8" s="604"/>
      <c r="Q8" s="604"/>
      <c r="R8" s="605"/>
      <c r="S8" s="578" t="s">
        <v>414</v>
      </c>
      <c r="T8" s="579"/>
      <c r="U8" s="579"/>
      <c r="V8" s="580"/>
      <c r="W8" s="558" t="s">
        <v>415</v>
      </c>
    </row>
    <row r="9" spans="1:23" s="1" customFormat="1" ht="17.25" customHeight="1">
      <c r="A9" s="593"/>
      <c r="B9" s="586"/>
      <c r="C9" s="596"/>
      <c r="D9" s="621"/>
      <c r="E9" s="559"/>
      <c r="F9" s="559"/>
      <c r="G9" s="590" t="s">
        <v>12</v>
      </c>
      <c r="H9" s="590" t="s">
        <v>13</v>
      </c>
      <c r="I9" s="590" t="s">
        <v>14</v>
      </c>
      <c r="J9" s="590" t="s">
        <v>15</v>
      </c>
      <c r="K9" s="590" t="s">
        <v>16</v>
      </c>
      <c r="L9" s="590" t="s">
        <v>17</v>
      </c>
      <c r="M9" s="590" t="s">
        <v>18</v>
      </c>
      <c r="N9" s="590" t="s">
        <v>19</v>
      </c>
      <c r="O9" s="590" t="s">
        <v>20</v>
      </c>
      <c r="P9" s="590" t="s">
        <v>21</v>
      </c>
      <c r="Q9" s="590" t="s">
        <v>22</v>
      </c>
      <c r="R9" s="590" t="s">
        <v>23</v>
      </c>
      <c r="S9" s="560" t="s">
        <v>432</v>
      </c>
      <c r="T9" s="560" t="s">
        <v>433</v>
      </c>
      <c r="U9" s="560" t="s">
        <v>434</v>
      </c>
      <c r="V9" s="560" t="s">
        <v>435</v>
      </c>
      <c r="W9" s="559"/>
    </row>
    <row r="10" spans="1:23" s="1" customFormat="1" ht="17.25" customHeight="1">
      <c r="A10" s="594"/>
      <c r="B10" s="586"/>
      <c r="C10" s="597"/>
      <c r="D10" s="621"/>
      <c r="E10" s="459"/>
      <c r="F10" s="459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61"/>
      <c r="T10" s="561"/>
      <c r="U10" s="561"/>
      <c r="V10" s="561"/>
      <c r="W10" s="459"/>
    </row>
    <row r="11" spans="1:23" s="1" customFormat="1" ht="17.25" customHeight="1">
      <c r="A11" s="231" t="s">
        <v>30</v>
      </c>
      <c r="B11" s="636" t="s">
        <v>171</v>
      </c>
      <c r="C11" s="278" t="s">
        <v>353</v>
      </c>
      <c r="D11" s="139">
        <v>30000</v>
      </c>
      <c r="E11" s="81"/>
      <c r="F11" s="82"/>
      <c r="G11" s="5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492"/>
      <c r="T11" s="68"/>
      <c r="U11" s="493" t="s">
        <v>436</v>
      </c>
      <c r="V11" s="615" t="s">
        <v>446</v>
      </c>
      <c r="W11" s="142" t="s">
        <v>3</v>
      </c>
    </row>
    <row r="12" spans="1:23" s="1" customFormat="1" ht="17.25" customHeight="1">
      <c r="A12" s="17"/>
      <c r="B12" s="236" t="s">
        <v>172</v>
      </c>
      <c r="C12" s="278" t="s">
        <v>352</v>
      </c>
      <c r="D12" s="58"/>
      <c r="E12" s="137"/>
      <c r="F12" s="85"/>
      <c r="G12" s="55"/>
      <c r="H12" s="55"/>
      <c r="I12" s="55"/>
      <c r="J12" s="55"/>
      <c r="K12" s="55"/>
      <c r="L12" s="55"/>
      <c r="M12" s="55"/>
      <c r="N12" s="55"/>
      <c r="O12" s="55"/>
      <c r="P12" s="56"/>
      <c r="Q12" s="56"/>
      <c r="R12" s="56"/>
      <c r="S12" s="69"/>
      <c r="T12" s="69"/>
      <c r="U12" s="69"/>
      <c r="V12" s="616"/>
      <c r="W12" s="216"/>
    </row>
    <row r="13" spans="1:23" s="1" customFormat="1" ht="17.25" customHeight="1">
      <c r="A13" s="43"/>
      <c r="B13" s="57"/>
      <c r="C13" s="77"/>
      <c r="D13" s="58"/>
      <c r="E13" s="84"/>
      <c r="F13" s="8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6"/>
      <c r="R13" s="56"/>
      <c r="S13" s="69"/>
      <c r="T13" s="69"/>
      <c r="U13" s="69"/>
      <c r="V13" s="69"/>
      <c r="W13" s="252"/>
    </row>
    <row r="14" spans="1:23" s="1" customFormat="1" ht="17.25" customHeight="1">
      <c r="A14" s="43"/>
      <c r="B14" s="57"/>
      <c r="C14" s="77" t="s">
        <v>324</v>
      </c>
      <c r="D14" s="58"/>
      <c r="E14" s="85"/>
      <c r="F14" s="8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69"/>
      <c r="T14" s="69"/>
      <c r="U14" s="69"/>
      <c r="V14" s="69"/>
      <c r="W14" s="252"/>
    </row>
    <row r="15" spans="1:23" s="1" customFormat="1" ht="17.25" customHeight="1">
      <c r="A15" s="19"/>
      <c r="B15" s="29"/>
      <c r="C15" s="30"/>
      <c r="D15" s="18"/>
      <c r="E15" s="86"/>
      <c r="F15" s="86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22"/>
      <c r="S15" s="274"/>
      <c r="T15" s="274"/>
      <c r="U15" s="274"/>
      <c r="V15" s="274"/>
      <c r="W15" s="253"/>
    </row>
    <row r="16" spans="1:23" s="1" customFormat="1" ht="17.25" customHeight="1">
      <c r="A16" s="16" t="s">
        <v>41</v>
      </c>
      <c r="B16" s="48" t="s">
        <v>173</v>
      </c>
      <c r="C16" s="75" t="s">
        <v>325</v>
      </c>
      <c r="D16" s="139">
        <v>20000</v>
      </c>
      <c r="E16" s="81"/>
      <c r="F16" s="83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1"/>
      <c r="R16" s="51"/>
      <c r="S16" s="90"/>
      <c r="T16" s="90"/>
      <c r="U16" s="493" t="s">
        <v>436</v>
      </c>
      <c r="V16" s="615" t="s">
        <v>446</v>
      </c>
      <c r="W16" s="462" t="s">
        <v>3</v>
      </c>
    </row>
    <row r="17" spans="1:23" s="1" customFormat="1" ht="17.25" customHeight="1">
      <c r="A17" s="17"/>
      <c r="B17" s="57" t="s">
        <v>326</v>
      </c>
      <c r="C17" s="78" t="s">
        <v>328</v>
      </c>
      <c r="D17" s="54"/>
      <c r="E17" s="81"/>
      <c r="F17" s="83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6"/>
      <c r="R17" s="56"/>
      <c r="S17" s="139"/>
      <c r="T17" s="490"/>
      <c r="U17" s="490"/>
      <c r="V17" s="616"/>
      <c r="W17" s="490"/>
    </row>
    <row r="18" spans="1:23" s="1" customFormat="1" ht="17.25" customHeight="1">
      <c r="A18" s="43"/>
      <c r="B18" s="57" t="s">
        <v>327</v>
      </c>
      <c r="C18" s="76"/>
      <c r="D18" s="58"/>
      <c r="E18" s="137"/>
      <c r="F18" s="8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6"/>
      <c r="R18" s="56"/>
      <c r="S18" s="232"/>
      <c r="T18" s="491"/>
      <c r="U18" s="491"/>
      <c r="V18" s="491"/>
      <c r="W18" s="491"/>
    </row>
    <row r="19" spans="1:23" s="1" customFormat="1" ht="17.25" customHeight="1">
      <c r="A19" s="43"/>
      <c r="B19" s="69"/>
      <c r="C19" s="78"/>
      <c r="D19" s="58"/>
      <c r="E19" s="137"/>
      <c r="F19" s="8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6"/>
      <c r="R19" s="56"/>
      <c r="S19" s="49"/>
      <c r="T19" s="487"/>
      <c r="U19" s="487"/>
      <c r="V19" s="487"/>
      <c r="W19" s="487"/>
    </row>
    <row r="20" spans="1:23" s="1" customFormat="1" ht="17.25" customHeight="1">
      <c r="A20" s="43"/>
      <c r="B20" s="57"/>
      <c r="C20" s="77"/>
      <c r="D20" s="58"/>
      <c r="E20" s="84"/>
      <c r="F20" s="8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6"/>
      <c r="R20" s="56"/>
      <c r="S20" s="54"/>
      <c r="T20" s="488"/>
      <c r="U20" s="488"/>
      <c r="V20" s="488"/>
      <c r="W20" s="488"/>
    </row>
    <row r="21" spans="1:23" s="1" customFormat="1" ht="17.25" customHeight="1">
      <c r="A21" s="43"/>
      <c r="B21" s="57"/>
      <c r="C21" s="77" t="s">
        <v>315</v>
      </c>
      <c r="D21" s="58"/>
      <c r="E21" s="85"/>
      <c r="F21" s="8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4"/>
      <c r="T21" s="488"/>
      <c r="U21" s="488"/>
      <c r="V21" s="488"/>
      <c r="W21" s="488"/>
    </row>
    <row r="22" spans="1:23" s="1" customFormat="1" ht="17.25" customHeight="1">
      <c r="A22" s="19"/>
      <c r="B22" s="29"/>
      <c r="C22" s="30"/>
      <c r="D22" s="18"/>
      <c r="E22" s="86"/>
      <c r="F22" s="86"/>
      <c r="G22" s="21"/>
      <c r="H22" s="21"/>
      <c r="I22" s="21"/>
      <c r="J22" s="21"/>
      <c r="K22" s="21"/>
      <c r="L22" s="21"/>
      <c r="M22" s="21"/>
      <c r="N22" s="21"/>
      <c r="O22" s="21"/>
      <c r="P22" s="22"/>
      <c r="Q22" s="22"/>
      <c r="R22" s="22"/>
      <c r="S22" s="18"/>
      <c r="T22" s="489"/>
      <c r="U22" s="489"/>
      <c r="V22" s="489"/>
      <c r="W22" s="489"/>
    </row>
    <row r="25" spans="1:23" s="4" customFormat="1" ht="18.75" customHeight="1">
      <c r="A25" s="556" t="s">
        <v>459</v>
      </c>
      <c r="B25" s="556"/>
      <c r="C25" s="556"/>
      <c r="D25" s="556"/>
      <c r="E25" s="556"/>
      <c r="F25" s="556"/>
      <c r="G25" s="556"/>
      <c r="H25" s="556"/>
      <c r="I25" s="556"/>
      <c r="J25" s="556"/>
      <c r="K25" s="556"/>
      <c r="L25" s="556"/>
      <c r="M25" s="556"/>
      <c r="N25" s="556"/>
      <c r="O25" s="556"/>
      <c r="P25" s="556"/>
      <c r="Q25" s="556"/>
      <c r="R25" s="556"/>
      <c r="S25" s="556"/>
      <c r="T25" s="556"/>
      <c r="U25" s="556"/>
      <c r="V25" s="556"/>
      <c r="W25" s="556"/>
    </row>
    <row r="26" spans="1:23" s="4" customFormat="1" ht="18.75" customHeight="1">
      <c r="A26" s="556" t="s">
        <v>460</v>
      </c>
      <c r="B26" s="556"/>
      <c r="C26" s="556"/>
      <c r="D26" s="556"/>
      <c r="E26" s="556"/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6"/>
    </row>
    <row r="27" spans="1:23" s="4" customFormat="1" ht="18.75" customHeight="1">
      <c r="A27" s="557" t="s">
        <v>31</v>
      </c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557"/>
      <c r="R27" s="557"/>
      <c r="S27" s="557"/>
      <c r="T27" s="557"/>
      <c r="U27" s="557"/>
      <c r="V27" s="557"/>
      <c r="W27" s="557"/>
    </row>
    <row r="28" spans="1:23" s="4" customFormat="1" ht="18.75" customHeight="1">
      <c r="A28" s="153"/>
      <c r="B28" s="153"/>
      <c r="C28" s="153"/>
      <c r="D28" s="153"/>
      <c r="E28" s="153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53"/>
      <c r="Q28" s="153"/>
      <c r="R28" s="153"/>
      <c r="S28" s="153"/>
    </row>
    <row r="29" spans="1:23" s="1" customFormat="1" ht="17.25" customHeight="1">
      <c r="A29" s="587" t="s">
        <v>169</v>
      </c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118"/>
    </row>
    <row r="30" spans="1:23" s="1" customFormat="1" ht="17.25" customHeight="1">
      <c r="A30" s="28"/>
      <c r="B30" s="619" t="s">
        <v>176</v>
      </c>
      <c r="C30" s="61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</row>
    <row r="31" spans="1:23" s="1" customFormat="1" ht="17.25" customHeight="1">
      <c r="A31" s="595" t="s">
        <v>0</v>
      </c>
      <c r="B31" s="586" t="s">
        <v>5</v>
      </c>
      <c r="C31" s="586" t="s">
        <v>7</v>
      </c>
      <c r="D31" s="617" t="s">
        <v>4</v>
      </c>
      <c r="E31" s="558" t="s">
        <v>416</v>
      </c>
      <c r="F31" s="558" t="s">
        <v>431</v>
      </c>
      <c r="G31" s="603" t="s">
        <v>24</v>
      </c>
      <c r="H31" s="604"/>
      <c r="I31" s="605"/>
      <c r="J31" s="603" t="s">
        <v>28</v>
      </c>
      <c r="K31" s="604"/>
      <c r="L31" s="604"/>
      <c r="M31" s="604"/>
      <c r="N31" s="604"/>
      <c r="O31" s="604"/>
      <c r="P31" s="604"/>
      <c r="Q31" s="604"/>
      <c r="R31" s="605"/>
      <c r="S31" s="578" t="s">
        <v>414</v>
      </c>
      <c r="T31" s="579"/>
      <c r="U31" s="579"/>
      <c r="V31" s="580"/>
      <c r="W31" s="558" t="s">
        <v>415</v>
      </c>
    </row>
    <row r="32" spans="1:23" s="1" customFormat="1" ht="17.25" customHeight="1">
      <c r="A32" s="596"/>
      <c r="B32" s="586"/>
      <c r="C32" s="586"/>
      <c r="D32" s="618"/>
      <c r="E32" s="559"/>
      <c r="F32" s="559"/>
      <c r="G32" s="590" t="s">
        <v>12</v>
      </c>
      <c r="H32" s="590" t="s">
        <v>13</v>
      </c>
      <c r="I32" s="590" t="s">
        <v>14</v>
      </c>
      <c r="J32" s="590" t="s">
        <v>15</v>
      </c>
      <c r="K32" s="590" t="s">
        <v>16</v>
      </c>
      <c r="L32" s="590" t="s">
        <v>17</v>
      </c>
      <c r="M32" s="590" t="s">
        <v>18</v>
      </c>
      <c r="N32" s="590" t="s">
        <v>19</v>
      </c>
      <c r="O32" s="590" t="s">
        <v>20</v>
      </c>
      <c r="P32" s="590" t="s">
        <v>21</v>
      </c>
      <c r="Q32" s="590" t="s">
        <v>22</v>
      </c>
      <c r="R32" s="590" t="s">
        <v>23</v>
      </c>
      <c r="S32" s="560" t="s">
        <v>432</v>
      </c>
      <c r="T32" s="560" t="s">
        <v>433</v>
      </c>
      <c r="U32" s="560" t="s">
        <v>434</v>
      </c>
      <c r="V32" s="560" t="s">
        <v>435</v>
      </c>
      <c r="W32" s="559"/>
    </row>
    <row r="33" spans="1:23" s="1" customFormat="1" ht="17.25" customHeight="1">
      <c r="A33" s="596"/>
      <c r="B33" s="586"/>
      <c r="C33" s="586"/>
      <c r="D33" s="626"/>
      <c r="E33" s="459"/>
      <c r="F33" s="459"/>
      <c r="G33" s="614"/>
      <c r="H33" s="614"/>
      <c r="I33" s="614"/>
      <c r="J33" s="614"/>
      <c r="K33" s="614"/>
      <c r="L33" s="614"/>
      <c r="M33" s="614"/>
      <c r="N33" s="614"/>
      <c r="O33" s="614"/>
      <c r="P33" s="614"/>
      <c r="Q33" s="614"/>
      <c r="R33" s="614"/>
      <c r="S33" s="561"/>
      <c r="T33" s="561"/>
      <c r="U33" s="561"/>
      <c r="V33" s="561"/>
      <c r="W33" s="459"/>
    </row>
    <row r="34" spans="1:23" s="1" customFormat="1" ht="17.25" customHeight="1">
      <c r="A34" s="217" t="s">
        <v>44</v>
      </c>
      <c r="B34" s="147" t="s">
        <v>174</v>
      </c>
      <c r="C34" s="257" t="s">
        <v>329</v>
      </c>
      <c r="D34" s="139">
        <v>500000</v>
      </c>
      <c r="E34" s="81"/>
      <c r="F34" s="83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56"/>
      <c r="R34" s="56"/>
      <c r="T34" s="460" t="s">
        <v>436</v>
      </c>
      <c r="V34" s="583" t="s">
        <v>480</v>
      </c>
      <c r="W34" s="142" t="s">
        <v>3</v>
      </c>
    </row>
    <row r="35" spans="1:23" s="1" customFormat="1" ht="17.25" customHeight="1">
      <c r="A35" s="218"/>
      <c r="B35" s="148" t="s">
        <v>175</v>
      </c>
      <c r="C35" s="78" t="s">
        <v>330</v>
      </c>
      <c r="D35" s="58"/>
      <c r="E35" s="137"/>
      <c r="F35" s="8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56"/>
      <c r="R35" s="56"/>
      <c r="S35" s="90"/>
      <c r="T35" s="90"/>
      <c r="U35" s="90"/>
      <c r="V35" s="584"/>
      <c r="W35" s="216"/>
    </row>
    <row r="36" spans="1:23" s="1" customFormat="1" ht="17.25" customHeight="1">
      <c r="A36" s="219"/>
      <c r="B36" s="149" t="s">
        <v>407</v>
      </c>
      <c r="C36" s="258" t="s">
        <v>331</v>
      </c>
      <c r="D36" s="58"/>
      <c r="E36" s="137"/>
      <c r="F36" s="85"/>
      <c r="G36" s="5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90"/>
      <c r="T36" s="90"/>
      <c r="U36" s="90"/>
      <c r="V36" s="90"/>
      <c r="W36" s="252"/>
    </row>
    <row r="37" spans="1:23" s="1" customFormat="1" ht="17.25" customHeight="1">
      <c r="A37" s="219"/>
      <c r="B37" s="149" t="s">
        <v>406</v>
      </c>
      <c r="C37" s="146"/>
      <c r="D37" s="58"/>
      <c r="E37" s="136"/>
      <c r="F37" s="85"/>
      <c r="G37" s="55"/>
      <c r="H37" s="55"/>
      <c r="I37" s="55"/>
      <c r="J37" s="55"/>
      <c r="K37" s="55"/>
      <c r="L37" s="55"/>
      <c r="M37" s="55"/>
      <c r="N37" s="55"/>
      <c r="O37" s="55"/>
      <c r="P37" s="56"/>
      <c r="Q37" s="56"/>
      <c r="R37" s="56"/>
      <c r="S37" s="90"/>
      <c r="T37" s="90"/>
      <c r="U37" s="90"/>
      <c r="V37" s="90"/>
      <c r="W37" s="252"/>
    </row>
    <row r="38" spans="1:23" s="1" customFormat="1" ht="17.25" customHeight="1">
      <c r="A38" s="220"/>
      <c r="B38" s="149" t="s">
        <v>408</v>
      </c>
      <c r="C38" s="77"/>
      <c r="D38" s="58"/>
      <c r="E38" s="85"/>
      <c r="F38" s="85"/>
      <c r="G38" s="55"/>
      <c r="H38" s="55"/>
      <c r="I38" s="55"/>
      <c r="J38" s="55"/>
      <c r="K38" s="55"/>
      <c r="L38" s="55"/>
      <c r="M38" s="55"/>
      <c r="N38" s="55"/>
      <c r="O38" s="55"/>
      <c r="P38" s="56"/>
      <c r="Q38" s="56"/>
      <c r="R38" s="56"/>
      <c r="S38" s="90"/>
      <c r="T38" s="90"/>
      <c r="U38" s="90"/>
      <c r="V38" s="90"/>
      <c r="W38" s="252"/>
    </row>
    <row r="39" spans="1:23" s="1" customFormat="1" ht="17.25" customHeight="1">
      <c r="A39" s="221"/>
      <c r="B39" s="57"/>
      <c r="C39" s="77" t="s">
        <v>349</v>
      </c>
      <c r="D39" s="58"/>
      <c r="E39" s="85"/>
      <c r="F39" s="85"/>
      <c r="G39" s="55"/>
      <c r="H39" s="55"/>
      <c r="I39" s="55"/>
      <c r="J39" s="55"/>
      <c r="K39" s="55"/>
      <c r="L39" s="55"/>
      <c r="M39" s="55"/>
      <c r="N39" s="55"/>
      <c r="O39" s="55"/>
      <c r="P39" s="56"/>
      <c r="Q39" s="56"/>
      <c r="R39" s="56"/>
      <c r="S39" s="90"/>
      <c r="T39" s="90"/>
      <c r="U39" s="90"/>
      <c r="V39" s="90"/>
      <c r="W39" s="462"/>
    </row>
    <row r="40" spans="1:23" s="1" customFormat="1" ht="17.25" customHeight="1">
      <c r="A40" s="222"/>
      <c r="B40" s="29"/>
      <c r="C40" s="30"/>
      <c r="D40" s="18"/>
      <c r="E40" s="86"/>
      <c r="F40" s="86"/>
      <c r="G40" s="21"/>
      <c r="H40" s="21"/>
      <c r="I40" s="21"/>
      <c r="J40" s="21"/>
      <c r="K40" s="21"/>
      <c r="L40" s="21"/>
      <c r="M40" s="21"/>
      <c r="N40" s="21"/>
      <c r="O40" s="21"/>
      <c r="P40" s="22"/>
      <c r="Q40" s="22"/>
      <c r="R40" s="22"/>
      <c r="S40" s="481"/>
      <c r="T40" s="486"/>
      <c r="U40" s="486"/>
      <c r="V40" s="486"/>
      <c r="W40" s="486"/>
    </row>
    <row r="41" spans="1:23" s="1" customFormat="1" ht="17.25" customHeight="1">
      <c r="A41" s="217" t="s">
        <v>131</v>
      </c>
      <c r="B41" s="152" t="s">
        <v>190</v>
      </c>
      <c r="C41" s="145" t="s">
        <v>332</v>
      </c>
      <c r="D41" s="139">
        <v>35000</v>
      </c>
      <c r="E41" s="142" t="s">
        <v>482</v>
      </c>
      <c r="F41" s="216" t="s">
        <v>481</v>
      </c>
      <c r="G41" s="50"/>
      <c r="H41" s="50"/>
      <c r="I41" s="50"/>
      <c r="J41" s="50"/>
      <c r="K41" s="50"/>
      <c r="L41" s="50"/>
      <c r="M41" s="50"/>
      <c r="N41" s="50"/>
      <c r="O41" s="50"/>
      <c r="P41" s="51"/>
      <c r="Q41" s="51"/>
      <c r="R41" s="51"/>
      <c r="S41" s="460" t="s">
        <v>436</v>
      </c>
      <c r="T41" s="490"/>
      <c r="U41" s="490"/>
      <c r="V41" s="490"/>
      <c r="W41" s="142" t="s">
        <v>3</v>
      </c>
    </row>
    <row r="42" spans="1:23" s="1" customFormat="1" ht="17.25" customHeight="1">
      <c r="A42" s="144"/>
      <c r="B42" s="149" t="s">
        <v>191</v>
      </c>
      <c r="C42" s="301" t="s">
        <v>191</v>
      </c>
      <c r="D42" s="54"/>
      <c r="E42" s="81"/>
      <c r="F42" s="83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56"/>
      <c r="R42" s="56"/>
      <c r="S42" s="223"/>
      <c r="T42" s="488"/>
      <c r="U42" s="488"/>
      <c r="V42" s="488"/>
      <c r="W42" s="488"/>
    </row>
    <row r="43" spans="1:23" s="1" customFormat="1" ht="17.25" customHeight="1">
      <c r="A43" s="143"/>
      <c r="B43" s="149" t="s">
        <v>350</v>
      </c>
      <c r="C43" s="301" t="s">
        <v>351</v>
      </c>
      <c r="D43" s="58"/>
      <c r="E43" s="137"/>
      <c r="F43" s="8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56"/>
      <c r="R43" s="56"/>
      <c r="S43" s="54"/>
      <c r="T43" s="488"/>
      <c r="U43" s="488"/>
      <c r="V43" s="488"/>
      <c r="W43" s="488"/>
    </row>
    <row r="44" spans="1:23" s="1" customFormat="1" ht="17.25" customHeight="1">
      <c r="A44" s="43"/>
      <c r="B44" s="57"/>
      <c r="C44" s="77"/>
      <c r="D44" s="58"/>
      <c r="E44" s="85"/>
      <c r="F44" s="8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56"/>
      <c r="R44" s="56"/>
      <c r="S44" s="54"/>
      <c r="T44" s="488"/>
      <c r="U44" s="488"/>
      <c r="V44" s="488"/>
      <c r="W44" s="488"/>
    </row>
    <row r="45" spans="1:23" s="1" customFormat="1" ht="17.25" customHeight="1">
      <c r="A45" s="19"/>
      <c r="B45" s="29"/>
      <c r="C45" s="30"/>
      <c r="D45" s="18"/>
      <c r="E45" s="86"/>
      <c r="F45" s="86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18"/>
      <c r="T45" s="489"/>
      <c r="U45" s="489"/>
      <c r="V45" s="489"/>
      <c r="W45" s="489"/>
    </row>
    <row r="46" spans="1:23" s="1" customFormat="1" ht="17.25" customHeight="1">
      <c r="A46" s="23"/>
      <c r="B46" s="35"/>
      <c r="C46" s="36"/>
      <c r="D46" s="71"/>
      <c r="E46" s="87"/>
      <c r="F46" s="87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71"/>
    </row>
    <row r="47" spans="1:23" s="1" customFormat="1" ht="17.25" customHeight="1">
      <c r="A47" s="23"/>
      <c r="B47" s="35"/>
      <c r="C47" s="36"/>
      <c r="D47" s="71"/>
      <c r="E47" s="87"/>
      <c r="F47" s="87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42"/>
      <c r="R47" s="42"/>
      <c r="S47" s="71"/>
    </row>
    <row r="48" spans="1:23" s="4" customFormat="1" ht="18.75" customHeight="1">
      <c r="A48" s="556" t="s">
        <v>459</v>
      </c>
      <c r="B48" s="556"/>
      <c r="C48" s="556"/>
      <c r="D48" s="556"/>
      <c r="E48" s="556"/>
      <c r="F48" s="556"/>
      <c r="G48" s="556"/>
      <c r="H48" s="556"/>
      <c r="I48" s="556"/>
      <c r="J48" s="556"/>
      <c r="K48" s="556"/>
      <c r="L48" s="556"/>
      <c r="M48" s="556"/>
      <c r="N48" s="556"/>
      <c r="O48" s="556"/>
      <c r="P48" s="556"/>
      <c r="Q48" s="556"/>
      <c r="R48" s="556"/>
      <c r="S48" s="556"/>
      <c r="T48" s="556"/>
      <c r="U48" s="556"/>
      <c r="V48" s="556"/>
      <c r="W48" s="556"/>
    </row>
    <row r="49" spans="1:23" s="4" customFormat="1" ht="18.75" customHeight="1">
      <c r="A49" s="556" t="s">
        <v>460</v>
      </c>
      <c r="B49" s="556"/>
      <c r="C49" s="556"/>
      <c r="D49" s="556"/>
      <c r="E49" s="556"/>
      <c r="F49" s="556"/>
      <c r="G49" s="556"/>
      <c r="H49" s="556"/>
      <c r="I49" s="556"/>
      <c r="J49" s="556"/>
      <c r="K49" s="556"/>
      <c r="L49" s="556"/>
      <c r="M49" s="556"/>
      <c r="N49" s="556"/>
      <c r="O49" s="556"/>
      <c r="P49" s="556"/>
      <c r="Q49" s="556"/>
      <c r="R49" s="556"/>
      <c r="S49" s="556"/>
      <c r="T49" s="556"/>
      <c r="U49" s="556"/>
      <c r="V49" s="556"/>
      <c r="W49" s="556"/>
    </row>
    <row r="50" spans="1:23" s="4" customFormat="1" ht="18.75" customHeight="1">
      <c r="A50" s="557" t="s">
        <v>31</v>
      </c>
      <c r="B50" s="557"/>
      <c r="C50" s="557"/>
      <c r="D50" s="557"/>
      <c r="E50" s="557"/>
      <c r="F50" s="557"/>
      <c r="G50" s="557"/>
      <c r="H50" s="557"/>
      <c r="I50" s="557"/>
      <c r="J50" s="557"/>
      <c r="K50" s="557"/>
      <c r="L50" s="557"/>
      <c r="M50" s="557"/>
      <c r="N50" s="557"/>
      <c r="O50" s="557"/>
      <c r="P50" s="557"/>
      <c r="Q50" s="557"/>
      <c r="R50" s="557"/>
      <c r="S50" s="557"/>
      <c r="T50" s="557"/>
      <c r="U50" s="557"/>
      <c r="V50" s="557"/>
      <c r="W50" s="557"/>
    </row>
    <row r="51" spans="1:23" s="4" customFormat="1" ht="18.75" customHeight="1">
      <c r="A51" s="153"/>
      <c r="B51" s="153"/>
      <c r="C51" s="153"/>
      <c r="D51" s="153"/>
      <c r="E51" s="153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53"/>
      <c r="Q51" s="153"/>
      <c r="R51" s="153"/>
      <c r="S51" s="153"/>
    </row>
    <row r="52" spans="1:23" s="1" customFormat="1" ht="17.25" customHeight="1">
      <c r="A52" s="587" t="s">
        <v>169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118"/>
    </row>
    <row r="53" spans="1:23" s="1" customFormat="1" ht="17.25" customHeight="1">
      <c r="A53" s="28"/>
      <c r="B53" s="619" t="s">
        <v>176</v>
      </c>
      <c r="C53" s="619"/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</row>
    <row r="54" spans="1:23" s="1" customFormat="1" ht="17.25" customHeight="1">
      <c r="A54" s="595" t="s">
        <v>0</v>
      </c>
      <c r="B54" s="586" t="s">
        <v>5</v>
      </c>
      <c r="C54" s="586" t="s">
        <v>7</v>
      </c>
      <c r="D54" s="617" t="s">
        <v>4</v>
      </c>
      <c r="E54" s="558" t="s">
        <v>416</v>
      </c>
      <c r="F54" s="558" t="s">
        <v>431</v>
      </c>
      <c r="G54" s="603" t="s">
        <v>24</v>
      </c>
      <c r="H54" s="604"/>
      <c r="I54" s="605"/>
      <c r="J54" s="603" t="s">
        <v>28</v>
      </c>
      <c r="K54" s="604"/>
      <c r="L54" s="604"/>
      <c r="M54" s="604"/>
      <c r="N54" s="604"/>
      <c r="O54" s="604"/>
      <c r="P54" s="604"/>
      <c r="Q54" s="604"/>
      <c r="R54" s="605"/>
      <c r="S54" s="578" t="s">
        <v>414</v>
      </c>
      <c r="T54" s="579"/>
      <c r="U54" s="579"/>
      <c r="V54" s="580"/>
      <c r="W54" s="558" t="s">
        <v>415</v>
      </c>
    </row>
    <row r="55" spans="1:23" s="1" customFormat="1" ht="17.25" customHeight="1">
      <c r="A55" s="596"/>
      <c r="B55" s="586"/>
      <c r="C55" s="586"/>
      <c r="D55" s="618"/>
      <c r="E55" s="559"/>
      <c r="F55" s="559"/>
      <c r="G55" s="590" t="s">
        <v>12</v>
      </c>
      <c r="H55" s="590" t="s">
        <v>13</v>
      </c>
      <c r="I55" s="590" t="s">
        <v>14</v>
      </c>
      <c r="J55" s="590" t="s">
        <v>15</v>
      </c>
      <c r="K55" s="590" t="s">
        <v>16</v>
      </c>
      <c r="L55" s="590" t="s">
        <v>17</v>
      </c>
      <c r="M55" s="590" t="s">
        <v>18</v>
      </c>
      <c r="N55" s="590" t="s">
        <v>19</v>
      </c>
      <c r="O55" s="590" t="s">
        <v>20</v>
      </c>
      <c r="P55" s="590" t="s">
        <v>21</v>
      </c>
      <c r="Q55" s="590" t="s">
        <v>22</v>
      </c>
      <c r="R55" s="590" t="s">
        <v>23</v>
      </c>
      <c r="S55" s="560" t="s">
        <v>432</v>
      </c>
      <c r="T55" s="560" t="s">
        <v>433</v>
      </c>
      <c r="U55" s="560" t="s">
        <v>434</v>
      </c>
      <c r="V55" s="560" t="s">
        <v>435</v>
      </c>
      <c r="W55" s="559"/>
    </row>
    <row r="56" spans="1:23" s="1" customFormat="1" ht="17.25" customHeight="1">
      <c r="A56" s="596"/>
      <c r="B56" s="586"/>
      <c r="C56" s="586"/>
      <c r="D56" s="626"/>
      <c r="E56" s="459"/>
      <c r="F56" s="459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61"/>
      <c r="T56" s="561"/>
      <c r="U56" s="561"/>
      <c r="V56" s="561"/>
      <c r="W56" s="459"/>
    </row>
    <row r="57" spans="1:23" s="1" customFormat="1" ht="17.25" customHeight="1">
      <c r="A57" s="215" t="s">
        <v>135</v>
      </c>
      <c r="B57" s="150" t="s">
        <v>184</v>
      </c>
      <c r="C57" s="302" t="s">
        <v>295</v>
      </c>
      <c r="D57" s="196">
        <v>5000</v>
      </c>
      <c r="E57" s="391"/>
      <c r="F57" s="196">
        <v>5000</v>
      </c>
      <c r="G57" s="197"/>
      <c r="H57" s="197"/>
      <c r="I57" s="197"/>
      <c r="J57" s="197"/>
      <c r="K57" s="197"/>
      <c r="L57" s="197"/>
      <c r="M57" s="197"/>
      <c r="N57" s="197"/>
      <c r="O57" s="197"/>
      <c r="P57" s="198"/>
      <c r="Q57" s="198"/>
      <c r="R57" s="198"/>
      <c r="T57" s="90"/>
      <c r="U57" s="460" t="s">
        <v>436</v>
      </c>
      <c r="V57" s="583"/>
      <c r="W57" s="142" t="s">
        <v>6</v>
      </c>
    </row>
    <row r="58" spans="1:23" s="1" customFormat="1" ht="17.25" customHeight="1">
      <c r="A58" s="199"/>
      <c r="B58" s="151" t="s">
        <v>185</v>
      </c>
      <c r="C58" s="146" t="s">
        <v>296</v>
      </c>
      <c r="D58" s="202"/>
      <c r="E58" s="392"/>
      <c r="F58" s="195"/>
      <c r="G58" s="197"/>
      <c r="H58" s="197"/>
      <c r="I58" s="197"/>
      <c r="J58" s="197"/>
      <c r="K58" s="197"/>
      <c r="L58" s="197"/>
      <c r="M58" s="197"/>
      <c r="N58" s="197"/>
      <c r="O58" s="197"/>
      <c r="P58" s="198"/>
      <c r="Q58" s="198"/>
      <c r="R58" s="198"/>
      <c r="S58" s="90"/>
      <c r="T58" s="90"/>
      <c r="U58" s="90"/>
      <c r="V58" s="584"/>
      <c r="W58" s="216"/>
    </row>
    <row r="59" spans="1:23" s="1" customFormat="1" ht="17.25" customHeight="1">
      <c r="A59" s="201"/>
      <c r="B59" s="149"/>
      <c r="C59" s="146" t="s">
        <v>297</v>
      </c>
      <c r="D59" s="202"/>
      <c r="E59" s="194"/>
      <c r="F59" s="195"/>
      <c r="G59" s="197"/>
      <c r="H59" s="197"/>
      <c r="I59" s="197"/>
      <c r="J59" s="197"/>
      <c r="K59" s="197"/>
      <c r="L59" s="197"/>
      <c r="M59" s="197"/>
      <c r="N59" s="197"/>
      <c r="O59" s="197"/>
      <c r="P59" s="198"/>
      <c r="Q59" s="198"/>
      <c r="R59" s="198"/>
      <c r="S59" s="90"/>
      <c r="T59" s="90"/>
      <c r="U59" s="90"/>
      <c r="V59" s="90"/>
      <c r="W59" s="252"/>
    </row>
    <row r="60" spans="1:23" s="1" customFormat="1" ht="17.25" customHeight="1">
      <c r="A60" s="203"/>
      <c r="B60" s="204"/>
      <c r="C60" s="146" t="s">
        <v>298</v>
      </c>
      <c r="D60" s="202"/>
      <c r="E60" s="195"/>
      <c r="F60" s="195"/>
      <c r="G60" s="197"/>
      <c r="H60" s="197"/>
      <c r="I60" s="197"/>
      <c r="J60" s="197"/>
      <c r="K60" s="197"/>
      <c r="L60" s="197"/>
      <c r="M60" s="197"/>
      <c r="N60" s="197"/>
      <c r="O60" s="197"/>
      <c r="P60" s="198"/>
      <c r="Q60" s="198"/>
      <c r="R60" s="198"/>
      <c r="S60" s="90"/>
      <c r="T60" s="90"/>
      <c r="U60" s="90"/>
      <c r="V60" s="90"/>
      <c r="W60" s="252"/>
    </row>
    <row r="61" spans="1:23" s="1" customFormat="1" ht="17.25" customHeight="1">
      <c r="A61" s="206"/>
      <c r="B61" s="207"/>
      <c r="C61" s="30"/>
      <c r="D61" s="209"/>
      <c r="E61" s="210"/>
      <c r="F61" s="210"/>
      <c r="G61" s="211"/>
      <c r="H61" s="211"/>
      <c r="I61" s="211"/>
      <c r="J61" s="211"/>
      <c r="K61" s="211"/>
      <c r="L61" s="211"/>
      <c r="M61" s="211"/>
      <c r="N61" s="211"/>
      <c r="O61" s="211"/>
      <c r="P61" s="212"/>
      <c r="Q61" s="212"/>
      <c r="R61" s="212"/>
      <c r="S61" s="274"/>
      <c r="T61" s="274"/>
      <c r="U61" s="274"/>
      <c r="V61" s="274"/>
      <c r="W61" s="253"/>
    </row>
    <row r="62" spans="1:23" s="1" customFormat="1" ht="17.25" customHeight="1">
      <c r="A62" s="215" t="s">
        <v>156</v>
      </c>
      <c r="B62" s="147" t="s">
        <v>183</v>
      </c>
      <c r="C62" s="302" t="s">
        <v>295</v>
      </c>
      <c r="D62" s="196">
        <v>5000</v>
      </c>
      <c r="E62" s="391"/>
      <c r="F62" s="196">
        <v>5000</v>
      </c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90"/>
      <c r="T62" s="68"/>
      <c r="U62" s="460" t="s">
        <v>436</v>
      </c>
      <c r="V62" s="68"/>
      <c r="W62" s="142" t="s">
        <v>6</v>
      </c>
    </row>
    <row r="63" spans="1:23" s="1" customFormat="1" ht="17.25" customHeight="1">
      <c r="A63" s="199"/>
      <c r="B63" s="151"/>
      <c r="C63" s="146" t="s">
        <v>296</v>
      </c>
      <c r="D63" s="200"/>
      <c r="E63" s="391"/>
      <c r="F63" s="193"/>
      <c r="G63" s="197"/>
      <c r="H63" s="197"/>
      <c r="I63" s="197"/>
      <c r="J63" s="197"/>
      <c r="K63" s="197"/>
      <c r="L63" s="197"/>
      <c r="M63" s="197"/>
      <c r="N63" s="197"/>
      <c r="O63" s="197"/>
      <c r="P63" s="198"/>
      <c r="Q63" s="198"/>
      <c r="R63" s="198"/>
      <c r="S63" s="462"/>
      <c r="T63" s="491"/>
      <c r="U63" s="491"/>
      <c r="V63" s="491"/>
      <c r="W63" s="491"/>
    </row>
    <row r="64" spans="1:23" s="1" customFormat="1" ht="17.25" customHeight="1">
      <c r="A64" s="201"/>
      <c r="B64" s="149"/>
      <c r="C64" s="146" t="s">
        <v>297</v>
      </c>
      <c r="D64" s="202"/>
      <c r="E64" s="392"/>
      <c r="F64" s="195"/>
      <c r="G64" s="197"/>
      <c r="H64" s="197"/>
      <c r="I64" s="197"/>
      <c r="J64" s="197"/>
      <c r="K64" s="197"/>
      <c r="L64" s="197"/>
      <c r="M64" s="197"/>
      <c r="N64" s="197"/>
      <c r="O64" s="197"/>
      <c r="P64" s="198"/>
      <c r="Q64" s="198"/>
      <c r="R64" s="198"/>
      <c r="S64" s="252"/>
      <c r="T64" s="638"/>
      <c r="U64" s="638"/>
      <c r="V64" s="638"/>
      <c r="W64" s="638"/>
    </row>
    <row r="65" spans="1:23" s="1" customFormat="1" ht="17.25" customHeight="1">
      <c r="A65" s="201"/>
      <c r="B65" s="149"/>
      <c r="C65" s="146" t="s">
        <v>298</v>
      </c>
      <c r="D65" s="202"/>
      <c r="E65" s="194"/>
      <c r="F65" s="195"/>
      <c r="G65" s="197"/>
      <c r="H65" s="197"/>
      <c r="I65" s="197"/>
      <c r="J65" s="197"/>
      <c r="K65" s="197"/>
      <c r="L65" s="197"/>
      <c r="M65" s="197"/>
      <c r="N65" s="197"/>
      <c r="O65" s="197"/>
      <c r="P65" s="198"/>
      <c r="Q65" s="198"/>
      <c r="R65" s="198"/>
      <c r="S65" s="637"/>
      <c r="T65" s="487"/>
      <c r="U65" s="487"/>
      <c r="V65" s="487"/>
      <c r="W65" s="487"/>
    </row>
    <row r="66" spans="1:23" s="1" customFormat="1" ht="17.25" customHeight="1">
      <c r="A66" s="203"/>
      <c r="B66" s="204"/>
      <c r="C66" s="205"/>
      <c r="D66" s="202"/>
      <c r="E66" s="195"/>
      <c r="F66" s="195"/>
      <c r="G66" s="197"/>
      <c r="H66" s="197"/>
      <c r="I66" s="197"/>
      <c r="J66" s="197"/>
      <c r="K66" s="197"/>
      <c r="L66" s="197"/>
      <c r="M66" s="197"/>
      <c r="N66" s="197"/>
      <c r="O66" s="197"/>
      <c r="P66" s="198"/>
      <c r="Q66" s="198"/>
      <c r="R66" s="198"/>
      <c r="S66" s="202"/>
      <c r="T66" s="488"/>
      <c r="U66" s="488"/>
      <c r="V66" s="488"/>
      <c r="W66" s="488"/>
    </row>
    <row r="67" spans="1:23" s="1" customFormat="1" ht="17.25" customHeight="1">
      <c r="A67" s="206"/>
      <c r="B67" s="207"/>
      <c r="C67" s="208"/>
      <c r="D67" s="209"/>
      <c r="E67" s="210"/>
      <c r="F67" s="210"/>
      <c r="G67" s="211"/>
      <c r="H67" s="211"/>
      <c r="I67" s="211"/>
      <c r="J67" s="211"/>
      <c r="K67" s="211"/>
      <c r="L67" s="211"/>
      <c r="M67" s="211"/>
      <c r="N67" s="211"/>
      <c r="O67" s="211"/>
      <c r="P67" s="212"/>
      <c r="Q67" s="212"/>
      <c r="R67" s="212"/>
      <c r="S67" s="209"/>
      <c r="T67" s="489"/>
      <c r="U67" s="489"/>
      <c r="V67" s="489"/>
      <c r="W67" s="489"/>
    </row>
    <row r="68" spans="1:23" s="2" customFormat="1" ht="17.25" customHeight="1">
      <c r="A68" s="570" t="s">
        <v>201</v>
      </c>
      <c r="B68" s="571"/>
      <c r="C68" s="572"/>
      <c r="D68" s="383">
        <v>595000</v>
      </c>
      <c r="E68" s="384"/>
      <c r="F68" s="385">
        <v>4</v>
      </c>
      <c r="G68" s="386" t="s">
        <v>399</v>
      </c>
      <c r="H68" s="386" t="s">
        <v>399</v>
      </c>
      <c r="I68" s="386" t="s">
        <v>399</v>
      </c>
      <c r="J68" s="386" t="s">
        <v>399</v>
      </c>
      <c r="K68" s="386" t="s">
        <v>399</v>
      </c>
      <c r="L68" s="386" t="s">
        <v>399</v>
      </c>
      <c r="M68" s="386" t="s">
        <v>399</v>
      </c>
      <c r="N68" s="386" t="s">
        <v>399</v>
      </c>
      <c r="O68" s="386" t="s">
        <v>399</v>
      </c>
      <c r="P68" s="386" t="s">
        <v>399</v>
      </c>
      <c r="Q68" s="386" t="s">
        <v>399</v>
      </c>
      <c r="R68" s="386" t="s">
        <v>399</v>
      </c>
      <c r="S68" s="450"/>
      <c r="T68" s="625"/>
      <c r="U68" s="625"/>
      <c r="V68" s="625"/>
      <c r="W68" s="625"/>
    </row>
  </sheetData>
  <mergeCells count="98">
    <mergeCell ref="P55:P56"/>
    <mergeCell ref="Q55:Q56"/>
    <mergeCell ref="R55:R56"/>
    <mergeCell ref="K55:K56"/>
    <mergeCell ref="L55:L56"/>
    <mergeCell ref="M55:M56"/>
    <mergeCell ref="N55:N56"/>
    <mergeCell ref="O55:O56"/>
    <mergeCell ref="F54:F55"/>
    <mergeCell ref="G55:G56"/>
    <mergeCell ref="H55:H56"/>
    <mergeCell ref="I55:I56"/>
    <mergeCell ref="J55:J56"/>
    <mergeCell ref="V11:V12"/>
    <mergeCell ref="S8:V8"/>
    <mergeCell ref="W8:W9"/>
    <mergeCell ref="S9:S10"/>
    <mergeCell ref="T9:T10"/>
    <mergeCell ref="U9:U10"/>
    <mergeCell ref="V9:V10"/>
    <mergeCell ref="W54:W55"/>
    <mergeCell ref="S55:S56"/>
    <mergeCell ref="T55:T56"/>
    <mergeCell ref="U55:U56"/>
    <mergeCell ref="V55:V56"/>
    <mergeCell ref="W31:W32"/>
    <mergeCell ref="S32:S33"/>
    <mergeCell ref="T32:T33"/>
    <mergeCell ref="U32:U33"/>
    <mergeCell ref="V32:V33"/>
    <mergeCell ref="B53:S53"/>
    <mergeCell ref="A52:R52"/>
    <mergeCell ref="S54:V54"/>
    <mergeCell ref="V57:V58"/>
    <mergeCell ref="S31:V31"/>
    <mergeCell ref="V34:V35"/>
    <mergeCell ref="A48:W48"/>
    <mergeCell ref="A49:W49"/>
    <mergeCell ref="A50:W50"/>
    <mergeCell ref="E31:E32"/>
    <mergeCell ref="F31:F32"/>
    <mergeCell ref="A54:A56"/>
    <mergeCell ref="B54:B56"/>
    <mergeCell ref="C54:C56"/>
    <mergeCell ref="D54:D56"/>
    <mergeCell ref="E54:E55"/>
    <mergeCell ref="A6:R6"/>
    <mergeCell ref="B7:S7"/>
    <mergeCell ref="A2:W2"/>
    <mergeCell ref="A3:W3"/>
    <mergeCell ref="A4:W4"/>
    <mergeCell ref="G8:I8"/>
    <mergeCell ref="J8:R8"/>
    <mergeCell ref="A8:A10"/>
    <mergeCell ref="B8:B10"/>
    <mergeCell ref="C8:C10"/>
    <mergeCell ref="D8:D10"/>
    <mergeCell ref="G9:G10"/>
    <mergeCell ref="H9:H10"/>
    <mergeCell ref="I9:I10"/>
    <mergeCell ref="J9:J10"/>
    <mergeCell ref="K9:K10"/>
    <mergeCell ref="E8:E9"/>
    <mergeCell ref="F8:F9"/>
    <mergeCell ref="A68:C68"/>
    <mergeCell ref="G31:I31"/>
    <mergeCell ref="J31:R31"/>
    <mergeCell ref="A29:R29"/>
    <mergeCell ref="B30:S30"/>
    <mergeCell ref="G54:I54"/>
    <mergeCell ref="J54:R54"/>
    <mergeCell ref="L9:L10"/>
    <mergeCell ref="M9:M10"/>
    <mergeCell ref="N9:N10"/>
    <mergeCell ref="O9:O10"/>
    <mergeCell ref="P9:P10"/>
    <mergeCell ref="Q9:Q10"/>
    <mergeCell ref="R9:R10"/>
    <mergeCell ref="A31:A33"/>
    <mergeCell ref="B31:B33"/>
    <mergeCell ref="C31:C33"/>
    <mergeCell ref="D31:D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V16:V17"/>
    <mergeCell ref="A25:W25"/>
    <mergeCell ref="A26:W26"/>
    <mergeCell ref="A27:W27"/>
  </mergeCells>
  <pageMargins left="0" right="0" top="0.78740157480314965" bottom="0" header="0.31496062992125984" footer="0.31496062992125984"/>
  <pageSetup paperSize="9" scale="91" firstPageNumber="30" orientation="landscape" useFirstPageNumber="1" errors="blank" horizontalDpi="4294967293" verticalDpi="0" r:id="rId1"/>
  <headerFooter scaleWithDoc="0" alignWithMargins="0">
    <oddFooter>&amp;R&amp;P</oddFooter>
  </headerFooter>
  <rowBreaks count="2" manualBreakCount="2">
    <brk id="24" max="22" man="1"/>
    <brk id="47" max="22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W130"/>
  <sheetViews>
    <sheetView tabSelected="1" view="pageBreakPreview" topLeftCell="A49" zoomScaleNormal="90" zoomScaleSheetLayoutView="100" zoomScalePageLayoutView="110" workbookViewId="0">
      <selection activeCell="Q127" sqref="Q127"/>
    </sheetView>
  </sheetViews>
  <sheetFormatPr defaultColWidth="9.125" defaultRowHeight="17.25"/>
  <cols>
    <col min="1" max="1" width="3.875" style="37" customWidth="1"/>
    <col min="2" max="2" width="26.75" style="37" customWidth="1"/>
    <col min="3" max="3" width="32.75" style="37" customWidth="1"/>
    <col min="4" max="4" width="8.7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8.75" style="37" customWidth="1"/>
  </cols>
  <sheetData>
    <row r="1" spans="1:23" s="5" customFormat="1" ht="24.75">
      <c r="A1" s="530" t="s">
        <v>412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47"/>
    </row>
    <row r="2" spans="1:23" s="5" customFormat="1" ht="24.75">
      <c r="A2" s="9"/>
      <c r="B2" s="9"/>
      <c r="C2" s="9"/>
      <c r="D2" s="9"/>
      <c r="E2" s="10"/>
      <c r="F2" s="11"/>
      <c r="G2" s="12"/>
      <c r="H2" s="12"/>
      <c r="I2" s="12"/>
      <c r="J2" s="12"/>
      <c r="K2" s="12"/>
      <c r="L2" s="12"/>
      <c r="M2" s="12"/>
      <c r="N2" s="12"/>
      <c r="O2" s="12"/>
      <c r="P2" s="9"/>
      <c r="Q2" s="9"/>
      <c r="R2" s="9"/>
      <c r="S2" s="9"/>
    </row>
    <row r="3" spans="1:23" s="4" customFormat="1" ht="18.75" customHeight="1">
      <c r="A3" s="556" t="s">
        <v>459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6" t="s">
        <v>460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</row>
    <row r="5" spans="1:23" s="4" customFormat="1" ht="18.75" customHeight="1">
      <c r="A5" s="557" t="s">
        <v>31</v>
      </c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7"/>
    </row>
    <row r="6" spans="1:23" s="4" customFormat="1" ht="18.75" customHeigh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3"/>
    </row>
    <row r="7" spans="1:23" s="4" customFormat="1" ht="18.75" customHeight="1">
      <c r="A7" s="556" t="s">
        <v>214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153"/>
    </row>
    <row r="8" spans="1:23" s="1" customFormat="1" ht="17.25" customHeight="1">
      <c r="A8" s="186" t="s">
        <v>233</v>
      </c>
      <c r="B8" s="28"/>
      <c r="C8" s="153"/>
      <c r="D8" s="153"/>
      <c r="E8" s="153"/>
      <c r="F8" s="121"/>
      <c r="G8" s="15"/>
      <c r="H8" s="15"/>
      <c r="I8" s="15"/>
      <c r="J8" s="15"/>
      <c r="K8" s="15"/>
      <c r="L8" s="15"/>
      <c r="M8" s="15"/>
      <c r="N8" s="15"/>
      <c r="O8" s="15"/>
      <c r="P8" s="14"/>
      <c r="Q8" s="14"/>
      <c r="R8" s="14"/>
      <c r="S8" s="153"/>
    </row>
    <row r="9" spans="1:23" s="1" customFormat="1" ht="17.25" customHeight="1">
      <c r="A9" s="184"/>
      <c r="B9" s="185" t="s">
        <v>215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23" s="1" customFormat="1" ht="17.25" customHeight="1">
      <c r="A10" s="28"/>
      <c r="B10" s="155" t="s">
        <v>234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</row>
    <row r="11" spans="1:23" s="1" customFormat="1" ht="16.5" customHeight="1">
      <c r="A11" s="647" t="s">
        <v>0</v>
      </c>
      <c r="B11" s="647" t="s">
        <v>216</v>
      </c>
      <c r="C11" s="647" t="s">
        <v>217</v>
      </c>
      <c r="D11" s="648" t="s">
        <v>4</v>
      </c>
      <c r="E11" s="642" t="s">
        <v>416</v>
      </c>
      <c r="F11" s="642" t="s">
        <v>431</v>
      </c>
      <c r="G11" s="649" t="s">
        <v>24</v>
      </c>
      <c r="H11" s="650"/>
      <c r="I11" s="651"/>
      <c r="J11" s="649" t="s">
        <v>28</v>
      </c>
      <c r="K11" s="650"/>
      <c r="L11" s="650"/>
      <c r="M11" s="650"/>
      <c r="N11" s="650"/>
      <c r="O11" s="650"/>
      <c r="P11" s="650"/>
      <c r="Q11" s="650"/>
      <c r="R11" s="651"/>
      <c r="S11" s="639" t="s">
        <v>414</v>
      </c>
      <c r="T11" s="640"/>
      <c r="U11" s="640"/>
      <c r="V11" s="641"/>
      <c r="W11" s="642" t="s">
        <v>415</v>
      </c>
    </row>
    <row r="12" spans="1:23" s="1" customFormat="1" ht="16.5" customHeight="1">
      <c r="A12" s="652"/>
      <c r="B12" s="652"/>
      <c r="C12" s="652"/>
      <c r="D12" s="653"/>
      <c r="E12" s="644"/>
      <c r="F12" s="644"/>
      <c r="G12" s="654" t="s">
        <v>12</v>
      </c>
      <c r="H12" s="654" t="s">
        <v>13</v>
      </c>
      <c r="I12" s="654" t="s">
        <v>14</v>
      </c>
      <c r="J12" s="654" t="s">
        <v>15</v>
      </c>
      <c r="K12" s="654" t="s">
        <v>16</v>
      </c>
      <c r="L12" s="654" t="s">
        <v>17</v>
      </c>
      <c r="M12" s="654" t="s">
        <v>18</v>
      </c>
      <c r="N12" s="654" t="s">
        <v>19</v>
      </c>
      <c r="O12" s="654" t="s">
        <v>20</v>
      </c>
      <c r="P12" s="654" t="s">
        <v>21</v>
      </c>
      <c r="Q12" s="654" t="s">
        <v>22</v>
      </c>
      <c r="R12" s="654" t="s">
        <v>23</v>
      </c>
      <c r="S12" s="643" t="s">
        <v>432</v>
      </c>
      <c r="T12" s="643" t="s">
        <v>433</v>
      </c>
      <c r="U12" s="643" t="s">
        <v>434</v>
      </c>
      <c r="V12" s="643" t="s">
        <v>435</v>
      </c>
      <c r="W12" s="644"/>
    </row>
    <row r="13" spans="1:23" s="1" customFormat="1" ht="16.5" customHeight="1">
      <c r="A13" s="655"/>
      <c r="B13" s="655"/>
      <c r="C13" s="655"/>
      <c r="D13" s="656"/>
      <c r="E13" s="646"/>
      <c r="F13" s="646"/>
      <c r="G13" s="657"/>
      <c r="H13" s="657"/>
      <c r="I13" s="657"/>
      <c r="J13" s="657"/>
      <c r="K13" s="657"/>
      <c r="L13" s="657"/>
      <c r="M13" s="657"/>
      <c r="N13" s="657"/>
      <c r="O13" s="657"/>
      <c r="P13" s="657"/>
      <c r="Q13" s="657"/>
      <c r="R13" s="657"/>
      <c r="S13" s="645"/>
      <c r="T13" s="645"/>
      <c r="U13" s="645"/>
      <c r="V13" s="645"/>
      <c r="W13" s="646"/>
    </row>
    <row r="14" spans="1:23" s="1" customFormat="1" ht="16.5" customHeight="1">
      <c r="A14" s="231" t="s">
        <v>30</v>
      </c>
      <c r="B14" s="236" t="s">
        <v>218</v>
      </c>
      <c r="C14" s="183" t="s">
        <v>221</v>
      </c>
      <c r="D14" s="139">
        <v>24000</v>
      </c>
      <c r="E14" s="81" t="s">
        <v>483</v>
      </c>
      <c r="F14" s="82" t="s">
        <v>481</v>
      </c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460" t="s">
        <v>436</v>
      </c>
      <c r="T14" s="90"/>
      <c r="V14" s="583"/>
      <c r="W14" s="142" t="s">
        <v>3</v>
      </c>
    </row>
    <row r="15" spans="1:23" s="1" customFormat="1" ht="16.5" customHeight="1">
      <c r="A15" s="17"/>
      <c r="B15" s="237" t="s">
        <v>219</v>
      </c>
      <c r="C15" s="77" t="s">
        <v>222</v>
      </c>
      <c r="D15" s="58"/>
      <c r="E15" s="84"/>
      <c r="F15" s="8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6"/>
      <c r="R15" s="56"/>
      <c r="S15" s="90"/>
      <c r="T15" s="90"/>
      <c r="U15" s="90"/>
      <c r="V15" s="584"/>
      <c r="W15" s="216"/>
    </row>
    <row r="16" spans="1:23" s="1" customFormat="1" ht="16.5" customHeight="1">
      <c r="A16" s="43"/>
      <c r="B16" s="240" t="s">
        <v>220</v>
      </c>
      <c r="C16" s="77" t="s">
        <v>223</v>
      </c>
      <c r="D16" s="58"/>
      <c r="E16" s="84"/>
      <c r="F16" s="8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90"/>
      <c r="T16" s="90"/>
      <c r="U16" s="90"/>
      <c r="V16" s="90"/>
      <c r="W16" s="252"/>
    </row>
    <row r="17" spans="1:23" s="1" customFormat="1" ht="16.5" customHeight="1">
      <c r="A17" s="43"/>
      <c r="B17" s="57"/>
      <c r="C17" s="78" t="s">
        <v>232</v>
      </c>
      <c r="D17" s="58"/>
      <c r="E17" s="84"/>
      <c r="F17" s="8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6"/>
      <c r="R17" s="56"/>
      <c r="S17" s="90"/>
      <c r="T17" s="90"/>
      <c r="U17" s="90"/>
      <c r="V17" s="90"/>
      <c r="W17" s="252"/>
    </row>
    <row r="18" spans="1:23" s="1" customFormat="1" ht="17.25" customHeight="1">
      <c r="A18" s="43"/>
      <c r="B18" s="57"/>
      <c r="C18" s="183" t="s">
        <v>230</v>
      </c>
      <c r="D18" s="58"/>
      <c r="E18" s="85"/>
      <c r="F18" s="8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6"/>
      <c r="R18" s="56"/>
      <c r="S18" s="90"/>
      <c r="T18" s="90"/>
      <c r="U18" s="90"/>
      <c r="V18" s="90"/>
      <c r="W18" s="252"/>
    </row>
    <row r="19" spans="1:23" s="1" customFormat="1" ht="16.5" customHeight="1">
      <c r="A19" s="43"/>
      <c r="B19" s="57"/>
      <c r="C19" s="78" t="s">
        <v>224</v>
      </c>
      <c r="D19" s="58"/>
      <c r="E19" s="85"/>
      <c r="F19" s="8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6"/>
      <c r="R19" s="56"/>
      <c r="S19" s="90"/>
      <c r="T19" s="90"/>
      <c r="U19" s="90"/>
      <c r="V19" s="90"/>
      <c r="W19" s="462"/>
    </row>
    <row r="20" spans="1:23" s="1" customFormat="1" ht="16.5" customHeight="1">
      <c r="A20" s="19"/>
      <c r="B20" s="29"/>
      <c r="C20" s="30"/>
      <c r="D20" s="18"/>
      <c r="E20" s="86"/>
      <c r="F20" s="86"/>
      <c r="G20" s="21"/>
      <c r="H20" s="21"/>
      <c r="I20" s="21"/>
      <c r="J20" s="21"/>
      <c r="K20" s="21"/>
      <c r="L20" s="21"/>
      <c r="M20" s="21"/>
      <c r="N20" s="21"/>
      <c r="O20" s="21"/>
      <c r="P20" s="22"/>
      <c r="Q20" s="22"/>
      <c r="R20" s="22"/>
      <c r="S20" s="481"/>
      <c r="T20" s="486"/>
      <c r="U20" s="486"/>
      <c r="V20" s="486"/>
      <c r="W20" s="486"/>
    </row>
    <row r="21" spans="1:23" s="1" customFormat="1" ht="16.5" customHeight="1">
      <c r="A21" s="231" t="s">
        <v>41</v>
      </c>
      <c r="B21" s="239" t="s">
        <v>225</v>
      </c>
      <c r="C21" s="138" t="s">
        <v>228</v>
      </c>
      <c r="D21" s="139">
        <v>16000</v>
      </c>
      <c r="E21" s="142" t="s">
        <v>484</v>
      </c>
      <c r="F21" s="142" t="s">
        <v>484</v>
      </c>
      <c r="G21" s="50"/>
      <c r="H21" s="50"/>
      <c r="I21" s="50"/>
      <c r="J21" s="50"/>
      <c r="K21" s="50"/>
      <c r="L21" s="50"/>
      <c r="M21" s="50"/>
      <c r="N21" s="50"/>
      <c r="O21" s="50"/>
      <c r="P21" s="51"/>
      <c r="Q21" s="51"/>
      <c r="R21" s="51"/>
      <c r="S21" s="460" t="s">
        <v>436</v>
      </c>
      <c r="T21" s="658"/>
      <c r="U21" s="658"/>
      <c r="V21" s="658"/>
      <c r="W21" s="142" t="s">
        <v>3</v>
      </c>
    </row>
    <row r="22" spans="1:23" s="1" customFormat="1" ht="16.5" customHeight="1">
      <c r="A22" s="17"/>
      <c r="B22" s="240" t="s">
        <v>226</v>
      </c>
      <c r="C22" s="77" t="s">
        <v>229</v>
      </c>
      <c r="D22" s="54"/>
      <c r="E22" s="81"/>
      <c r="F22" s="83"/>
      <c r="G22" s="55"/>
      <c r="H22" s="55"/>
      <c r="I22" s="55"/>
      <c r="J22" s="55"/>
      <c r="K22" s="55"/>
      <c r="L22" s="55"/>
      <c r="M22" s="55"/>
      <c r="N22" s="55"/>
      <c r="O22" s="55"/>
      <c r="P22" s="56"/>
      <c r="Q22" s="56"/>
      <c r="R22" s="56"/>
      <c r="S22" s="223"/>
      <c r="T22" s="488"/>
      <c r="U22" s="488"/>
      <c r="V22" s="488"/>
      <c r="W22" s="488"/>
    </row>
    <row r="23" spans="1:23" s="1" customFormat="1" ht="16.5" customHeight="1">
      <c r="A23" s="43"/>
      <c r="B23" s="240" t="s">
        <v>227</v>
      </c>
      <c r="C23" s="78" t="s">
        <v>231</v>
      </c>
      <c r="D23" s="58"/>
      <c r="E23" s="84"/>
      <c r="F23" s="8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56"/>
      <c r="R23" s="56"/>
      <c r="S23" s="54"/>
      <c r="T23" s="488"/>
      <c r="U23" s="488"/>
      <c r="V23" s="488"/>
      <c r="W23" s="488"/>
    </row>
    <row r="24" spans="1:23" s="1" customFormat="1" ht="16.5" customHeight="1">
      <c r="A24" s="43"/>
      <c r="B24" s="57"/>
      <c r="C24" s="183" t="s">
        <v>232</v>
      </c>
      <c r="D24" s="58"/>
      <c r="E24" s="84"/>
      <c r="F24" s="85"/>
      <c r="G24" s="55"/>
      <c r="H24" s="55"/>
      <c r="I24" s="55"/>
      <c r="J24" s="55"/>
      <c r="K24" s="55"/>
      <c r="L24" s="55"/>
      <c r="M24" s="55"/>
      <c r="N24" s="55"/>
      <c r="O24" s="55"/>
      <c r="P24" s="56"/>
      <c r="Q24" s="56"/>
      <c r="R24" s="56"/>
      <c r="S24" s="54"/>
      <c r="T24" s="488"/>
      <c r="U24" s="488"/>
      <c r="V24" s="488"/>
      <c r="W24" s="488"/>
    </row>
    <row r="25" spans="1:23" s="1" customFormat="1" ht="16.5" customHeight="1">
      <c r="A25" s="43"/>
      <c r="B25" s="57"/>
      <c r="C25" s="77" t="s">
        <v>230</v>
      </c>
      <c r="D25" s="58"/>
      <c r="E25" s="84"/>
      <c r="F25" s="85"/>
      <c r="G25" s="55"/>
      <c r="H25" s="55"/>
      <c r="I25" s="55"/>
      <c r="J25" s="55"/>
      <c r="K25" s="55"/>
      <c r="L25" s="55"/>
      <c r="M25" s="55"/>
      <c r="N25" s="55"/>
      <c r="O25" s="55"/>
      <c r="P25" s="56"/>
      <c r="Q25" s="56"/>
      <c r="R25" s="56"/>
      <c r="S25" s="54"/>
      <c r="T25" s="488"/>
      <c r="U25" s="488"/>
      <c r="V25" s="488"/>
      <c r="W25" s="488"/>
    </row>
    <row r="26" spans="1:23" s="1" customFormat="1" ht="17.25" customHeight="1">
      <c r="A26" s="43"/>
      <c r="B26" s="57"/>
      <c r="C26" s="78" t="s">
        <v>224</v>
      </c>
      <c r="D26" s="58"/>
      <c r="E26" s="85"/>
      <c r="F26" s="8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4"/>
      <c r="T26" s="488"/>
      <c r="U26" s="488"/>
      <c r="V26" s="488"/>
      <c r="W26" s="488"/>
    </row>
    <row r="27" spans="1:23" s="1" customFormat="1" ht="16.5" customHeight="1">
      <c r="A27" s="43"/>
      <c r="B27" s="57"/>
      <c r="C27" s="76"/>
      <c r="D27" s="58"/>
      <c r="E27" s="85"/>
      <c r="F27" s="85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56"/>
      <c r="R27" s="56"/>
      <c r="S27" s="54"/>
      <c r="T27" s="488"/>
      <c r="U27" s="488"/>
      <c r="V27" s="488"/>
      <c r="W27" s="488"/>
    </row>
    <row r="28" spans="1:23" s="1" customFormat="1" ht="16.5" customHeight="1">
      <c r="A28" s="19"/>
      <c r="B28" s="29"/>
      <c r="C28" s="30"/>
      <c r="D28" s="18"/>
      <c r="E28" s="86"/>
      <c r="F28" s="86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S28" s="18"/>
      <c r="T28" s="489"/>
      <c r="U28" s="489"/>
      <c r="V28" s="489"/>
      <c r="W28" s="489"/>
    </row>
    <row r="31" spans="1:23" s="4" customFormat="1" ht="18.75" customHeight="1">
      <c r="A31" s="556" t="s">
        <v>459</v>
      </c>
      <c r="B31" s="556"/>
      <c r="C31" s="556"/>
      <c r="D31" s="556"/>
      <c r="E31" s="556"/>
      <c r="F31" s="556"/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6"/>
      <c r="R31" s="556"/>
      <c r="S31" s="556"/>
      <c r="T31" s="556"/>
      <c r="U31" s="556"/>
      <c r="V31" s="556"/>
      <c r="W31" s="556"/>
    </row>
    <row r="32" spans="1:23" s="4" customFormat="1" ht="18.75" customHeight="1">
      <c r="A32" s="556" t="s">
        <v>460</v>
      </c>
      <c r="B32" s="556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</row>
    <row r="33" spans="1:23" s="4" customFormat="1" ht="18.75" customHeight="1">
      <c r="A33" s="557" t="s">
        <v>31</v>
      </c>
      <c r="B33" s="557"/>
      <c r="C33" s="557"/>
      <c r="D33" s="557"/>
      <c r="E33" s="557"/>
      <c r="F33" s="557"/>
      <c r="G33" s="557"/>
      <c r="H33" s="557"/>
      <c r="I33" s="557"/>
      <c r="J33" s="557"/>
      <c r="K33" s="557"/>
      <c r="L33" s="557"/>
      <c r="M33" s="557"/>
      <c r="N33" s="557"/>
      <c r="O33" s="557"/>
      <c r="P33" s="557"/>
      <c r="Q33" s="557"/>
      <c r="R33" s="557"/>
      <c r="S33" s="557"/>
      <c r="T33" s="557"/>
      <c r="U33" s="557"/>
      <c r="V33" s="557"/>
      <c r="W33" s="557"/>
    </row>
    <row r="34" spans="1:23" s="4" customFormat="1" ht="18.75" customHeight="1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3"/>
    </row>
    <row r="35" spans="1:23" s="1" customFormat="1" ht="17.25" customHeight="1">
      <c r="A35" s="186" t="s">
        <v>323</v>
      </c>
      <c r="B35" s="28"/>
      <c r="C35" s="153"/>
      <c r="D35" s="153"/>
      <c r="E35" s="153"/>
      <c r="F35" s="121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4"/>
      <c r="S35" s="153"/>
    </row>
    <row r="36" spans="1:23" s="1" customFormat="1" ht="17.25" customHeight="1">
      <c r="A36" s="184"/>
      <c r="B36" s="185" t="s">
        <v>354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</row>
    <row r="37" spans="1:23" s="1" customFormat="1" ht="17.25" customHeight="1">
      <c r="A37" s="28"/>
      <c r="B37" s="155" t="s">
        <v>235</v>
      </c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</row>
    <row r="38" spans="1:23" s="1" customFormat="1" ht="16.5" customHeight="1">
      <c r="A38" s="647" t="s">
        <v>0</v>
      </c>
      <c r="B38" s="647" t="s">
        <v>216</v>
      </c>
      <c r="C38" s="647" t="s">
        <v>217</v>
      </c>
      <c r="D38" s="648" t="s">
        <v>4</v>
      </c>
      <c r="E38" s="642" t="s">
        <v>416</v>
      </c>
      <c r="F38" s="642" t="s">
        <v>431</v>
      </c>
      <c r="G38" s="649" t="s">
        <v>24</v>
      </c>
      <c r="H38" s="650"/>
      <c r="I38" s="651"/>
      <c r="J38" s="649" t="s">
        <v>28</v>
      </c>
      <c r="K38" s="650"/>
      <c r="L38" s="650"/>
      <c r="M38" s="650"/>
      <c r="N38" s="650"/>
      <c r="O38" s="650"/>
      <c r="P38" s="650"/>
      <c r="Q38" s="650"/>
      <c r="R38" s="651"/>
      <c r="S38" s="639" t="s">
        <v>414</v>
      </c>
      <c r="T38" s="640"/>
      <c r="U38" s="640"/>
      <c r="V38" s="641"/>
      <c r="W38" s="642" t="s">
        <v>415</v>
      </c>
    </row>
    <row r="39" spans="1:23" s="1" customFormat="1" ht="16.5" customHeight="1">
      <c r="A39" s="652"/>
      <c r="B39" s="652"/>
      <c r="C39" s="652"/>
      <c r="D39" s="653"/>
      <c r="E39" s="644"/>
      <c r="F39" s="644"/>
      <c r="G39" s="654" t="s">
        <v>12</v>
      </c>
      <c r="H39" s="654" t="s">
        <v>13</v>
      </c>
      <c r="I39" s="654" t="s">
        <v>14</v>
      </c>
      <c r="J39" s="654" t="s">
        <v>15</v>
      </c>
      <c r="K39" s="654" t="s">
        <v>16</v>
      </c>
      <c r="L39" s="654" t="s">
        <v>17</v>
      </c>
      <c r="M39" s="654" t="s">
        <v>18</v>
      </c>
      <c r="N39" s="654" t="s">
        <v>19</v>
      </c>
      <c r="O39" s="654" t="s">
        <v>20</v>
      </c>
      <c r="P39" s="654" t="s">
        <v>21</v>
      </c>
      <c r="Q39" s="654" t="s">
        <v>22</v>
      </c>
      <c r="R39" s="654" t="s">
        <v>23</v>
      </c>
      <c r="S39" s="643" t="s">
        <v>432</v>
      </c>
      <c r="T39" s="643" t="s">
        <v>433</v>
      </c>
      <c r="U39" s="643" t="s">
        <v>434</v>
      </c>
      <c r="V39" s="643" t="s">
        <v>435</v>
      </c>
      <c r="W39" s="644"/>
    </row>
    <row r="40" spans="1:23" s="1" customFormat="1" ht="16.5" customHeight="1">
      <c r="A40" s="655"/>
      <c r="B40" s="655"/>
      <c r="C40" s="655"/>
      <c r="D40" s="656"/>
      <c r="E40" s="646"/>
      <c r="F40" s="646"/>
      <c r="G40" s="657"/>
      <c r="H40" s="657"/>
      <c r="I40" s="657"/>
      <c r="J40" s="657"/>
      <c r="K40" s="657"/>
      <c r="L40" s="657"/>
      <c r="M40" s="657"/>
      <c r="N40" s="657"/>
      <c r="O40" s="657"/>
      <c r="P40" s="657"/>
      <c r="Q40" s="657"/>
      <c r="R40" s="657"/>
      <c r="S40" s="645"/>
      <c r="T40" s="645"/>
      <c r="U40" s="645"/>
      <c r="V40" s="645"/>
      <c r="W40" s="646"/>
    </row>
    <row r="41" spans="1:23" s="1" customFormat="1" ht="16.5" customHeight="1">
      <c r="A41" s="231" t="s">
        <v>30</v>
      </c>
      <c r="B41" s="48" t="s">
        <v>225</v>
      </c>
      <c r="C41" s="138" t="s">
        <v>242</v>
      </c>
      <c r="D41" s="139">
        <v>48000</v>
      </c>
      <c r="E41" s="81"/>
      <c r="F41" s="83" t="s">
        <v>485</v>
      </c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T41" s="90"/>
      <c r="U41" s="460" t="s">
        <v>436</v>
      </c>
      <c r="V41" s="583" t="s">
        <v>446</v>
      </c>
      <c r="W41" s="142" t="s">
        <v>64</v>
      </c>
    </row>
    <row r="42" spans="1:23" s="1" customFormat="1" ht="16.5" customHeight="1">
      <c r="A42" s="17"/>
      <c r="B42" s="69" t="s">
        <v>241</v>
      </c>
      <c r="C42" s="77" t="s">
        <v>243</v>
      </c>
      <c r="D42" s="58"/>
      <c r="E42" s="84"/>
      <c r="F42" s="8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56"/>
      <c r="R42" s="56"/>
      <c r="S42" s="90"/>
      <c r="T42" s="90"/>
      <c r="U42" s="90"/>
      <c r="V42" s="584"/>
      <c r="W42" s="216"/>
    </row>
    <row r="43" spans="1:23" s="1" customFormat="1" ht="16.5" customHeight="1">
      <c r="A43" s="43"/>
      <c r="B43" s="57"/>
      <c r="C43" s="78" t="s">
        <v>232</v>
      </c>
      <c r="D43" s="58"/>
      <c r="E43" s="84"/>
      <c r="F43" s="8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56"/>
      <c r="R43" s="56"/>
      <c r="S43" s="90"/>
      <c r="T43" s="90"/>
      <c r="U43" s="90"/>
      <c r="V43" s="90"/>
      <c r="W43" s="252"/>
    </row>
    <row r="44" spans="1:23" s="1" customFormat="1" ht="17.25" customHeight="1">
      <c r="A44" s="43"/>
      <c r="B44" s="57"/>
      <c r="C44" s="77" t="s">
        <v>230</v>
      </c>
      <c r="D44" s="58"/>
      <c r="E44" s="85"/>
      <c r="F44" s="8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56"/>
      <c r="R44" s="56"/>
      <c r="S44" s="90"/>
      <c r="T44" s="90"/>
      <c r="U44" s="90"/>
      <c r="V44" s="90"/>
      <c r="W44" s="252"/>
    </row>
    <row r="45" spans="1:23" s="1" customFormat="1" ht="17.25" customHeight="1">
      <c r="A45" s="43"/>
      <c r="B45" s="57"/>
      <c r="C45" s="78" t="s">
        <v>224</v>
      </c>
      <c r="D45" s="58"/>
      <c r="E45" s="85"/>
      <c r="F45" s="85"/>
      <c r="G45" s="55"/>
      <c r="H45" s="55"/>
      <c r="I45" s="55"/>
      <c r="J45" s="55"/>
      <c r="K45" s="55"/>
      <c r="L45" s="55"/>
      <c r="M45" s="55"/>
      <c r="N45" s="55"/>
      <c r="O45" s="55"/>
      <c r="P45" s="56"/>
      <c r="Q45" s="56"/>
      <c r="R45" s="56"/>
      <c r="S45" s="90"/>
      <c r="T45" s="90"/>
      <c r="U45" s="90"/>
      <c r="V45" s="90"/>
      <c r="W45" s="252"/>
    </row>
    <row r="46" spans="1:23" s="1" customFormat="1" ht="16.5" customHeight="1">
      <c r="A46" s="43"/>
      <c r="B46" s="57"/>
      <c r="C46" s="78"/>
      <c r="D46" s="58"/>
      <c r="E46" s="85"/>
      <c r="F46" s="8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90"/>
      <c r="T46" s="90"/>
      <c r="U46" s="90"/>
      <c r="V46" s="90"/>
      <c r="W46" s="462"/>
    </row>
    <row r="47" spans="1:23" s="1" customFormat="1" ht="16.5" customHeight="1">
      <c r="A47" s="19"/>
      <c r="B47" s="29"/>
      <c r="C47" s="30"/>
      <c r="D47" s="18"/>
      <c r="E47" s="86"/>
      <c r="F47" s="86"/>
      <c r="G47" s="21"/>
      <c r="H47" s="21"/>
      <c r="I47" s="21"/>
      <c r="J47" s="21"/>
      <c r="K47" s="21"/>
      <c r="L47" s="21"/>
      <c r="M47" s="21"/>
      <c r="N47" s="21"/>
      <c r="O47" s="21"/>
      <c r="P47" s="22"/>
      <c r="Q47" s="22"/>
      <c r="R47" s="22"/>
      <c r="S47" s="462"/>
      <c r="T47" s="484"/>
      <c r="U47" s="484"/>
      <c r="V47" s="484"/>
      <c r="W47" s="484"/>
    </row>
    <row r="48" spans="1:23" ht="22.5">
      <c r="S48" s="253"/>
      <c r="T48" s="486"/>
      <c r="U48" s="486"/>
      <c r="V48" s="486"/>
      <c r="W48" s="486"/>
    </row>
    <row r="49" spans="1:23" s="1" customFormat="1" ht="17.25" customHeight="1">
      <c r="A49" s="184"/>
      <c r="B49" s="185" t="s">
        <v>256</v>
      </c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</row>
    <row r="50" spans="1:23" s="1" customFormat="1" ht="17.25" customHeight="1">
      <c r="A50" s="28"/>
      <c r="B50" s="260" t="s">
        <v>257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</row>
    <row r="51" spans="1:23" s="1" customFormat="1" ht="17.25" customHeight="1">
      <c r="A51" s="647" t="s">
        <v>0</v>
      </c>
      <c r="B51" s="647" t="s">
        <v>216</v>
      </c>
      <c r="C51" s="647" t="s">
        <v>217</v>
      </c>
      <c r="D51" s="648" t="s">
        <v>4</v>
      </c>
      <c r="E51" s="642" t="s">
        <v>416</v>
      </c>
      <c r="F51" s="642" t="s">
        <v>431</v>
      </c>
      <c r="G51" s="649" t="s">
        <v>24</v>
      </c>
      <c r="H51" s="650"/>
      <c r="I51" s="651"/>
      <c r="J51" s="649" t="s">
        <v>28</v>
      </c>
      <c r="K51" s="650"/>
      <c r="L51" s="650"/>
      <c r="M51" s="650"/>
      <c r="N51" s="650"/>
      <c r="O51" s="650"/>
      <c r="P51" s="650"/>
      <c r="Q51" s="650"/>
      <c r="R51" s="651"/>
      <c r="S51" s="639" t="s">
        <v>414</v>
      </c>
      <c r="T51" s="640"/>
      <c r="U51" s="640"/>
      <c r="V51" s="641"/>
      <c r="W51" s="642" t="s">
        <v>415</v>
      </c>
    </row>
    <row r="52" spans="1:23" s="1" customFormat="1" ht="18" customHeight="1">
      <c r="A52" s="652"/>
      <c r="B52" s="652"/>
      <c r="C52" s="652"/>
      <c r="D52" s="653"/>
      <c r="E52" s="644"/>
      <c r="F52" s="644"/>
      <c r="G52" s="654" t="s">
        <v>12</v>
      </c>
      <c r="H52" s="654" t="s">
        <v>13</v>
      </c>
      <c r="I52" s="654" t="s">
        <v>14</v>
      </c>
      <c r="J52" s="654" t="s">
        <v>15</v>
      </c>
      <c r="K52" s="654" t="s">
        <v>16</v>
      </c>
      <c r="L52" s="654" t="s">
        <v>17</v>
      </c>
      <c r="M52" s="654" t="s">
        <v>18</v>
      </c>
      <c r="N52" s="654" t="s">
        <v>19</v>
      </c>
      <c r="O52" s="654" t="s">
        <v>20</v>
      </c>
      <c r="P52" s="654" t="s">
        <v>21</v>
      </c>
      <c r="Q52" s="654" t="s">
        <v>22</v>
      </c>
      <c r="R52" s="654" t="s">
        <v>23</v>
      </c>
      <c r="S52" s="643" t="s">
        <v>432</v>
      </c>
      <c r="T52" s="643" t="s">
        <v>433</v>
      </c>
      <c r="U52" s="643" t="s">
        <v>434</v>
      </c>
      <c r="V52" s="643" t="s">
        <v>435</v>
      </c>
      <c r="W52" s="644"/>
    </row>
    <row r="53" spans="1:23" s="1" customFormat="1" ht="16.5" customHeight="1">
      <c r="A53" s="655"/>
      <c r="B53" s="655"/>
      <c r="C53" s="655"/>
      <c r="D53" s="656"/>
      <c r="E53" s="646"/>
      <c r="F53" s="646"/>
      <c r="G53" s="657"/>
      <c r="H53" s="657"/>
      <c r="I53" s="657"/>
      <c r="J53" s="657"/>
      <c r="K53" s="657"/>
      <c r="L53" s="657"/>
      <c r="M53" s="657"/>
      <c r="N53" s="657"/>
      <c r="O53" s="657"/>
      <c r="P53" s="657"/>
      <c r="Q53" s="657"/>
      <c r="R53" s="657"/>
      <c r="S53" s="645"/>
      <c r="T53" s="645"/>
      <c r="U53" s="645"/>
      <c r="V53" s="645"/>
      <c r="W53" s="646"/>
    </row>
    <row r="54" spans="1:23" s="1" customFormat="1" ht="16.5" customHeight="1">
      <c r="A54" s="231" t="s">
        <v>30</v>
      </c>
      <c r="B54" s="68" t="s">
        <v>258</v>
      </c>
      <c r="C54" s="68" t="s">
        <v>258</v>
      </c>
      <c r="D54" s="139">
        <v>10000</v>
      </c>
      <c r="E54" s="142"/>
      <c r="F54" s="142" t="s">
        <v>454</v>
      </c>
      <c r="G54" s="55"/>
      <c r="H54" s="55"/>
      <c r="I54" s="55"/>
      <c r="J54" s="55"/>
      <c r="K54" s="55"/>
      <c r="L54" s="55"/>
      <c r="M54" s="55"/>
      <c r="N54" s="55"/>
      <c r="O54" s="55"/>
      <c r="P54" s="56"/>
      <c r="Q54" s="56"/>
      <c r="R54" s="56"/>
      <c r="T54" s="90"/>
      <c r="U54" s="460" t="s">
        <v>436</v>
      </c>
      <c r="V54" s="583"/>
      <c r="W54" s="142" t="s">
        <v>2</v>
      </c>
    </row>
    <row r="55" spans="1:23" s="1" customFormat="1" ht="16.5" customHeight="1">
      <c r="A55" s="17"/>
      <c r="B55" s="90" t="s">
        <v>259</v>
      </c>
      <c r="C55" s="90" t="s">
        <v>259</v>
      </c>
      <c r="D55" s="58"/>
      <c r="E55" s="142"/>
      <c r="F55" s="8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56"/>
      <c r="R55" s="56"/>
      <c r="S55" s="90"/>
      <c r="T55" s="90"/>
      <c r="U55" s="90"/>
      <c r="V55" s="584"/>
      <c r="W55" s="216"/>
    </row>
    <row r="56" spans="1:23" s="1" customFormat="1" ht="16.5" customHeight="1">
      <c r="A56" s="43"/>
      <c r="B56" s="57"/>
      <c r="C56" s="77" t="s">
        <v>223</v>
      </c>
      <c r="D56" s="58"/>
      <c r="E56" s="84"/>
      <c r="F56" s="8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56"/>
      <c r="R56" s="56"/>
      <c r="S56" s="90"/>
      <c r="T56" s="90"/>
      <c r="U56" s="90"/>
      <c r="V56" s="90"/>
      <c r="W56" s="252"/>
    </row>
    <row r="57" spans="1:23" s="1" customFormat="1" ht="16.5" customHeight="1">
      <c r="A57" s="43"/>
      <c r="B57" s="57"/>
      <c r="C57" s="78" t="s">
        <v>232</v>
      </c>
      <c r="D57" s="58"/>
      <c r="E57" s="84"/>
      <c r="F57" s="8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56"/>
      <c r="R57" s="56"/>
      <c r="S57" s="90"/>
      <c r="T57" s="90"/>
      <c r="U57" s="90"/>
      <c r="V57" s="90"/>
      <c r="W57" s="252"/>
    </row>
    <row r="58" spans="1:23" s="1" customFormat="1" ht="17.25" customHeight="1">
      <c r="A58" s="43"/>
      <c r="B58" s="57"/>
      <c r="C58" s="183" t="s">
        <v>230</v>
      </c>
      <c r="D58" s="58"/>
      <c r="E58" s="85"/>
      <c r="F58" s="85"/>
      <c r="G58" s="55"/>
      <c r="H58" s="55"/>
      <c r="I58" s="55"/>
      <c r="J58" s="55"/>
      <c r="K58" s="55"/>
      <c r="L58" s="55"/>
      <c r="M58" s="55"/>
      <c r="N58" s="55"/>
      <c r="O58" s="55"/>
      <c r="P58" s="56"/>
      <c r="Q58" s="56"/>
      <c r="R58" s="56"/>
      <c r="S58" s="90"/>
      <c r="T58" s="90"/>
      <c r="U58" s="90"/>
      <c r="V58" s="90"/>
      <c r="W58" s="252"/>
    </row>
    <row r="59" spans="1:23" s="1" customFormat="1" ht="16.5" customHeight="1">
      <c r="A59" s="43"/>
      <c r="B59" s="57"/>
      <c r="C59" s="78" t="s">
        <v>224</v>
      </c>
      <c r="D59" s="58"/>
      <c r="E59" s="85"/>
      <c r="F59" s="85"/>
      <c r="G59" s="55"/>
      <c r="H59" s="55"/>
      <c r="I59" s="55"/>
      <c r="J59" s="55"/>
      <c r="K59" s="55"/>
      <c r="L59" s="55"/>
      <c r="M59" s="55"/>
      <c r="N59" s="55"/>
      <c r="O59" s="55"/>
      <c r="P59" s="56"/>
      <c r="Q59" s="56"/>
      <c r="R59" s="56"/>
      <c r="S59" s="90"/>
      <c r="T59" s="90"/>
      <c r="U59" s="90"/>
      <c r="V59" s="90"/>
      <c r="W59" s="462"/>
    </row>
    <row r="60" spans="1:23" s="1" customFormat="1" ht="16.5" customHeight="1">
      <c r="A60" s="19"/>
      <c r="B60" s="29"/>
      <c r="C60" s="30"/>
      <c r="D60" s="18"/>
      <c r="E60" s="86"/>
      <c r="F60" s="86"/>
      <c r="G60" s="21"/>
      <c r="H60" s="21"/>
      <c r="I60" s="21"/>
      <c r="J60" s="21"/>
      <c r="K60" s="21"/>
      <c r="L60" s="21"/>
      <c r="M60" s="21"/>
      <c r="N60" s="21"/>
      <c r="O60" s="21"/>
      <c r="P60" s="22"/>
      <c r="Q60" s="22"/>
      <c r="R60" s="22"/>
      <c r="S60" s="462"/>
      <c r="T60" s="484"/>
      <c r="U60" s="484"/>
      <c r="V60" s="484"/>
      <c r="W60" s="484"/>
    </row>
    <row r="61" spans="1:23" s="1" customFormat="1" ht="16.5" customHeight="1">
      <c r="A61" s="23"/>
      <c r="B61" s="35"/>
      <c r="C61" s="36"/>
      <c r="D61" s="71"/>
      <c r="E61" s="87"/>
      <c r="F61" s="87"/>
      <c r="G61" s="41"/>
      <c r="H61" s="41"/>
      <c r="I61" s="41"/>
      <c r="J61" s="41"/>
      <c r="K61" s="41"/>
      <c r="L61" s="41"/>
      <c r="M61" s="41"/>
      <c r="N61" s="41"/>
      <c r="O61" s="41"/>
      <c r="P61" s="42"/>
      <c r="Q61" s="42"/>
      <c r="R61" s="42"/>
      <c r="S61" s="253"/>
      <c r="T61" s="486"/>
      <c r="U61" s="486"/>
      <c r="V61" s="486"/>
      <c r="W61" s="486"/>
    </row>
    <row r="62" spans="1:23" s="1" customFormat="1" ht="16.5" customHeight="1">
      <c r="A62" s="23"/>
      <c r="B62" s="35"/>
      <c r="C62" s="36"/>
      <c r="D62" s="71"/>
      <c r="E62" s="87"/>
      <c r="F62" s="87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42"/>
      <c r="R62" s="42"/>
      <c r="S62" s="71"/>
    </row>
    <row r="63" spans="1:23" s="4" customFormat="1" ht="18.75" customHeight="1">
      <c r="A63" s="556" t="s">
        <v>459</v>
      </c>
      <c r="B63" s="556"/>
      <c r="C63" s="556"/>
      <c r="D63" s="556"/>
      <c r="E63" s="556"/>
      <c r="F63" s="556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6"/>
      <c r="S63" s="556"/>
      <c r="T63" s="556"/>
      <c r="U63" s="556"/>
      <c r="V63" s="556"/>
      <c r="W63" s="556"/>
    </row>
    <row r="64" spans="1:23" s="4" customFormat="1" ht="18.75" customHeight="1">
      <c r="A64" s="556" t="s">
        <v>460</v>
      </c>
      <c r="B64" s="556"/>
      <c r="C64" s="556"/>
      <c r="D64" s="556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</row>
    <row r="65" spans="1:23" s="4" customFormat="1" ht="18.75" customHeight="1">
      <c r="A65" s="557" t="s">
        <v>31</v>
      </c>
      <c r="B65" s="557"/>
      <c r="C65" s="557"/>
      <c r="D65" s="557"/>
      <c r="E65" s="557"/>
      <c r="F65" s="557"/>
      <c r="G65" s="557"/>
      <c r="H65" s="557"/>
      <c r="I65" s="557"/>
      <c r="J65" s="557"/>
      <c r="K65" s="557"/>
      <c r="L65" s="557"/>
      <c r="M65" s="557"/>
      <c r="N65" s="557"/>
      <c r="O65" s="557"/>
      <c r="P65" s="557"/>
      <c r="Q65" s="557"/>
      <c r="R65" s="557"/>
      <c r="S65" s="557"/>
      <c r="T65" s="557"/>
      <c r="U65" s="557"/>
      <c r="V65" s="557"/>
      <c r="W65" s="557"/>
    </row>
    <row r="66" spans="1:23" s="4" customFormat="1" ht="18.75" customHeight="1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3"/>
    </row>
    <row r="67" spans="1:23" s="1" customFormat="1" ht="17.25" customHeight="1">
      <c r="A67" s="186" t="s">
        <v>323</v>
      </c>
      <c r="B67" s="28"/>
      <c r="C67" s="153"/>
      <c r="D67" s="153"/>
      <c r="E67" s="153"/>
      <c r="F67" s="121"/>
      <c r="G67" s="15"/>
      <c r="H67" s="15"/>
      <c r="I67" s="15"/>
      <c r="J67" s="15"/>
      <c r="K67" s="15"/>
      <c r="L67" s="15"/>
      <c r="M67" s="15"/>
      <c r="N67" s="15"/>
      <c r="O67" s="15"/>
      <c r="P67" s="14"/>
      <c r="Q67" s="14"/>
      <c r="R67" s="14"/>
      <c r="S67" s="153"/>
    </row>
    <row r="68" spans="1:23" s="1" customFormat="1" ht="17.25" customHeight="1">
      <c r="A68" s="184"/>
      <c r="B68" s="185" t="s">
        <v>236</v>
      </c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</row>
    <row r="69" spans="1:23" s="1" customFormat="1" ht="17.25" customHeight="1">
      <c r="A69" s="28"/>
      <c r="B69" s="155" t="s">
        <v>237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</row>
    <row r="70" spans="1:23" s="1" customFormat="1" ht="17.25" customHeight="1">
      <c r="A70" s="647" t="s">
        <v>0</v>
      </c>
      <c r="B70" s="647" t="s">
        <v>216</v>
      </c>
      <c r="C70" s="647" t="s">
        <v>217</v>
      </c>
      <c r="D70" s="648" t="s">
        <v>4</v>
      </c>
      <c r="E70" s="642" t="s">
        <v>416</v>
      </c>
      <c r="F70" s="642" t="s">
        <v>431</v>
      </c>
      <c r="G70" s="649" t="s">
        <v>24</v>
      </c>
      <c r="H70" s="650"/>
      <c r="I70" s="651"/>
      <c r="J70" s="649" t="s">
        <v>28</v>
      </c>
      <c r="K70" s="650"/>
      <c r="L70" s="650"/>
      <c r="M70" s="650"/>
      <c r="N70" s="650"/>
      <c r="O70" s="650"/>
      <c r="P70" s="650"/>
      <c r="Q70" s="650"/>
      <c r="R70" s="651"/>
      <c r="S70" s="639" t="s">
        <v>414</v>
      </c>
      <c r="T70" s="640"/>
      <c r="U70" s="640"/>
      <c r="V70" s="641"/>
      <c r="W70" s="642" t="s">
        <v>415</v>
      </c>
    </row>
    <row r="71" spans="1:23" s="1" customFormat="1" ht="17.25" customHeight="1">
      <c r="A71" s="652"/>
      <c r="B71" s="652"/>
      <c r="C71" s="652"/>
      <c r="D71" s="653"/>
      <c r="E71" s="644"/>
      <c r="F71" s="644"/>
      <c r="G71" s="654" t="s">
        <v>12</v>
      </c>
      <c r="H71" s="654" t="s">
        <v>13</v>
      </c>
      <c r="I71" s="654" t="s">
        <v>14</v>
      </c>
      <c r="J71" s="654" t="s">
        <v>15</v>
      </c>
      <c r="K71" s="654" t="s">
        <v>16</v>
      </c>
      <c r="L71" s="654" t="s">
        <v>17</v>
      </c>
      <c r="M71" s="654" t="s">
        <v>18</v>
      </c>
      <c r="N71" s="654" t="s">
        <v>19</v>
      </c>
      <c r="O71" s="654" t="s">
        <v>20</v>
      </c>
      <c r="P71" s="654" t="s">
        <v>21</v>
      </c>
      <c r="Q71" s="654" t="s">
        <v>22</v>
      </c>
      <c r="R71" s="654" t="s">
        <v>23</v>
      </c>
      <c r="S71" s="643" t="s">
        <v>432</v>
      </c>
      <c r="T71" s="643" t="s">
        <v>433</v>
      </c>
      <c r="U71" s="643" t="s">
        <v>434</v>
      </c>
      <c r="V71" s="643" t="s">
        <v>435</v>
      </c>
      <c r="W71" s="644"/>
    </row>
    <row r="72" spans="1:23" s="1" customFormat="1" ht="16.5" customHeight="1">
      <c r="A72" s="655"/>
      <c r="B72" s="655"/>
      <c r="C72" s="655"/>
      <c r="D72" s="656"/>
      <c r="E72" s="646"/>
      <c r="F72" s="646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45"/>
      <c r="T72" s="645"/>
      <c r="U72" s="645"/>
      <c r="V72" s="645"/>
      <c r="W72" s="646"/>
    </row>
    <row r="73" spans="1:23" s="1" customFormat="1" ht="16.5" customHeight="1">
      <c r="A73" s="231" t="s">
        <v>30</v>
      </c>
      <c r="B73" s="68" t="s">
        <v>218</v>
      </c>
      <c r="C73" s="138" t="s">
        <v>245</v>
      </c>
      <c r="D73" s="139">
        <v>40000</v>
      </c>
      <c r="E73" s="142"/>
      <c r="F73" s="139">
        <v>40000</v>
      </c>
      <c r="G73" s="55"/>
      <c r="H73" s="55"/>
      <c r="I73" s="55"/>
      <c r="J73" s="55"/>
      <c r="K73" s="55"/>
      <c r="L73" s="55"/>
      <c r="M73" s="55"/>
      <c r="N73" s="55"/>
      <c r="O73" s="55"/>
      <c r="P73" s="56"/>
      <c r="Q73" s="56"/>
      <c r="R73" s="56"/>
      <c r="T73" s="90"/>
      <c r="U73" s="460" t="s">
        <v>436</v>
      </c>
      <c r="V73" s="583"/>
      <c r="W73" s="142" t="s">
        <v>64</v>
      </c>
    </row>
    <row r="74" spans="1:23" s="1" customFormat="1" ht="16.5" customHeight="1">
      <c r="A74" s="17"/>
      <c r="B74" s="90" t="s">
        <v>244</v>
      </c>
      <c r="C74" s="77" t="s">
        <v>222</v>
      </c>
      <c r="D74" s="54"/>
      <c r="E74" s="142"/>
      <c r="F74" s="142"/>
      <c r="G74" s="55"/>
      <c r="H74" s="55"/>
      <c r="I74" s="55"/>
      <c r="J74" s="55"/>
      <c r="K74" s="55"/>
      <c r="L74" s="55"/>
      <c r="M74" s="55"/>
      <c r="N74" s="55"/>
      <c r="O74" s="55"/>
      <c r="P74" s="56"/>
      <c r="Q74" s="56"/>
      <c r="R74" s="56"/>
      <c r="S74" s="90"/>
      <c r="T74" s="90"/>
      <c r="U74" s="90"/>
      <c r="V74" s="584"/>
      <c r="W74" s="216"/>
    </row>
    <row r="75" spans="1:23" s="1" customFormat="1" ht="16.5" customHeight="1">
      <c r="A75" s="43"/>
      <c r="B75" s="69" t="s">
        <v>220</v>
      </c>
      <c r="C75" s="77" t="s">
        <v>238</v>
      </c>
      <c r="D75" s="58"/>
      <c r="E75" s="142"/>
      <c r="F75" s="85"/>
      <c r="G75" s="55"/>
      <c r="H75" s="55"/>
      <c r="I75" s="55"/>
      <c r="J75" s="55"/>
      <c r="K75" s="55"/>
      <c r="L75" s="55"/>
      <c r="M75" s="55"/>
      <c r="N75" s="55"/>
      <c r="O75" s="55"/>
      <c r="P75" s="56"/>
      <c r="Q75" s="56"/>
      <c r="R75" s="56"/>
      <c r="S75" s="90"/>
      <c r="T75" s="90"/>
      <c r="U75" s="90"/>
      <c r="V75" s="90"/>
      <c r="W75" s="252"/>
    </row>
    <row r="76" spans="1:23" s="1" customFormat="1" ht="16.5" customHeight="1">
      <c r="A76" s="43"/>
      <c r="B76" s="57"/>
      <c r="C76" s="77" t="s">
        <v>239</v>
      </c>
      <c r="D76" s="58"/>
      <c r="E76" s="84"/>
      <c r="F76" s="8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56"/>
      <c r="R76" s="56"/>
      <c r="S76" s="90"/>
      <c r="T76" s="90"/>
      <c r="U76" s="90"/>
      <c r="V76" s="90"/>
      <c r="W76" s="252"/>
    </row>
    <row r="77" spans="1:23" s="1" customFormat="1" ht="16.5" customHeight="1">
      <c r="A77" s="43"/>
      <c r="B77" s="57"/>
      <c r="C77" s="77" t="s">
        <v>240</v>
      </c>
      <c r="D77" s="58"/>
      <c r="E77" s="84"/>
      <c r="F77" s="85"/>
      <c r="G77" s="55"/>
      <c r="H77" s="55"/>
      <c r="I77" s="55"/>
      <c r="J77" s="55"/>
      <c r="K77" s="55"/>
      <c r="L77" s="55"/>
      <c r="M77" s="55"/>
      <c r="N77" s="55"/>
      <c r="O77" s="55"/>
      <c r="P77" s="56"/>
      <c r="Q77" s="56"/>
      <c r="R77" s="56"/>
      <c r="S77" s="90"/>
      <c r="T77" s="90"/>
      <c r="U77" s="90"/>
      <c r="V77" s="90"/>
      <c r="W77" s="252"/>
    </row>
    <row r="78" spans="1:23" s="1" customFormat="1" ht="16.5" customHeight="1">
      <c r="A78" s="43"/>
      <c r="B78" s="57"/>
      <c r="C78" s="78" t="s">
        <v>232</v>
      </c>
      <c r="D78" s="58"/>
      <c r="E78" s="84"/>
      <c r="F78" s="85"/>
      <c r="G78" s="55"/>
      <c r="H78" s="55"/>
      <c r="I78" s="55"/>
      <c r="J78" s="55"/>
      <c r="K78" s="55"/>
      <c r="L78" s="55"/>
      <c r="M78" s="55"/>
      <c r="N78" s="55"/>
      <c r="O78" s="55"/>
      <c r="P78" s="56"/>
      <c r="Q78" s="56"/>
      <c r="R78" s="56"/>
      <c r="S78" s="90"/>
      <c r="T78" s="90"/>
      <c r="U78" s="90"/>
      <c r="V78" s="90"/>
      <c r="W78" s="462"/>
    </row>
    <row r="79" spans="1:23" s="1" customFormat="1" ht="17.25" customHeight="1">
      <c r="A79" s="43"/>
      <c r="B79" s="57"/>
      <c r="C79" s="183" t="s">
        <v>230</v>
      </c>
      <c r="D79" s="58"/>
      <c r="E79" s="85"/>
      <c r="F79" s="85"/>
      <c r="G79" s="55"/>
      <c r="H79" s="55"/>
      <c r="I79" s="55"/>
      <c r="J79" s="55"/>
      <c r="K79" s="55"/>
      <c r="L79" s="55"/>
      <c r="M79" s="55"/>
      <c r="N79" s="55"/>
      <c r="O79" s="55"/>
      <c r="P79" s="56"/>
      <c r="Q79" s="56"/>
      <c r="R79" s="56"/>
      <c r="S79" s="462"/>
      <c r="T79" s="484"/>
      <c r="U79" s="484"/>
      <c r="V79" s="484"/>
      <c r="W79" s="484"/>
    </row>
    <row r="80" spans="1:23" s="1" customFormat="1" ht="16.5" customHeight="1">
      <c r="A80" s="43"/>
      <c r="B80" s="57"/>
      <c r="C80" s="78" t="s">
        <v>224</v>
      </c>
      <c r="D80" s="58"/>
      <c r="E80" s="85"/>
      <c r="F80" s="85"/>
      <c r="G80" s="55"/>
      <c r="H80" s="55"/>
      <c r="I80" s="55"/>
      <c r="J80" s="55"/>
      <c r="K80" s="55"/>
      <c r="L80" s="55"/>
      <c r="M80" s="55"/>
      <c r="N80" s="55"/>
      <c r="O80" s="55"/>
      <c r="P80" s="56"/>
      <c r="Q80" s="56"/>
      <c r="R80" s="56"/>
      <c r="S80" s="232"/>
      <c r="T80" s="490"/>
      <c r="U80" s="490"/>
      <c r="V80" s="490"/>
      <c r="W80" s="490"/>
    </row>
    <row r="81" spans="1:23" s="1" customFormat="1" ht="16.5" customHeight="1">
      <c r="A81" s="19"/>
      <c r="B81" s="29"/>
      <c r="C81" s="30"/>
      <c r="D81" s="18"/>
      <c r="E81" s="86"/>
      <c r="F81" s="86"/>
      <c r="G81" s="21"/>
      <c r="H81" s="21"/>
      <c r="I81" s="21"/>
      <c r="J81" s="21"/>
      <c r="K81" s="21"/>
      <c r="L81" s="21"/>
      <c r="M81" s="21"/>
      <c r="N81" s="21"/>
      <c r="O81" s="21"/>
      <c r="P81" s="22"/>
      <c r="Q81" s="22"/>
      <c r="R81" s="22"/>
      <c r="S81" s="18"/>
      <c r="T81" s="489"/>
      <c r="U81" s="489"/>
      <c r="V81" s="489"/>
      <c r="W81" s="489"/>
    </row>
    <row r="82" spans="1:23" s="1" customFormat="1" ht="16.5" customHeight="1">
      <c r="A82" s="231" t="s">
        <v>41</v>
      </c>
      <c r="B82" s="48" t="s">
        <v>225</v>
      </c>
      <c r="C82" s="138" t="s">
        <v>228</v>
      </c>
      <c r="D82" s="139">
        <v>16000</v>
      </c>
      <c r="E82" s="142"/>
      <c r="F82" s="142" t="s">
        <v>486</v>
      </c>
      <c r="G82" s="50"/>
      <c r="H82" s="50"/>
      <c r="I82" s="50"/>
      <c r="J82" s="50"/>
      <c r="K82" s="50"/>
      <c r="L82" s="50"/>
      <c r="M82" s="50"/>
      <c r="N82" s="50"/>
      <c r="O82" s="50"/>
      <c r="P82" s="51"/>
      <c r="Q82" s="51"/>
      <c r="R82" s="51"/>
      <c r="S82" s="139"/>
      <c r="T82" s="631"/>
      <c r="U82" s="631"/>
      <c r="V82" s="631"/>
      <c r="W82" s="631"/>
    </row>
    <row r="83" spans="1:23" s="1" customFormat="1" ht="16.5" customHeight="1">
      <c r="A83" s="17"/>
      <c r="B83" s="69" t="s">
        <v>226</v>
      </c>
      <c r="C83" s="77" t="s">
        <v>229</v>
      </c>
      <c r="D83" s="54"/>
      <c r="E83" s="142"/>
      <c r="F83" s="142"/>
      <c r="G83" s="55"/>
      <c r="H83" s="55"/>
      <c r="I83" s="55"/>
      <c r="J83" s="55"/>
      <c r="K83" s="55"/>
      <c r="L83" s="55"/>
      <c r="M83" s="55"/>
      <c r="N83" s="55"/>
      <c r="O83" s="55"/>
      <c r="P83" s="56"/>
      <c r="Q83" s="56"/>
      <c r="R83" s="56"/>
      <c r="S83" s="223"/>
      <c r="T83" s="488"/>
      <c r="U83" s="488"/>
      <c r="V83" s="488"/>
      <c r="W83" s="488"/>
    </row>
    <row r="84" spans="1:23" s="1" customFormat="1" ht="16.5" customHeight="1">
      <c r="A84" s="43"/>
      <c r="B84" s="69" t="s">
        <v>227</v>
      </c>
      <c r="C84" s="78" t="s">
        <v>246</v>
      </c>
      <c r="D84" s="58"/>
      <c r="E84" s="142"/>
      <c r="F84" s="85"/>
      <c r="G84" s="55"/>
      <c r="H84" s="55"/>
      <c r="I84" s="55"/>
      <c r="J84" s="55"/>
      <c r="K84" s="55"/>
      <c r="L84" s="55"/>
      <c r="M84" s="55"/>
      <c r="N84" s="55"/>
      <c r="O84" s="55"/>
      <c r="P84" s="56"/>
      <c r="Q84" s="56"/>
      <c r="R84" s="56"/>
      <c r="S84" s="58"/>
      <c r="T84" s="488"/>
      <c r="U84" s="488"/>
      <c r="V84" s="488"/>
      <c r="W84" s="488"/>
    </row>
    <row r="85" spans="1:23" s="1" customFormat="1" ht="16.5" customHeight="1">
      <c r="A85" s="43"/>
      <c r="B85" s="57"/>
      <c r="C85" s="77" t="s">
        <v>239</v>
      </c>
      <c r="D85" s="58"/>
      <c r="E85" s="84"/>
      <c r="F85" s="85"/>
      <c r="G85" s="55"/>
      <c r="H85" s="55"/>
      <c r="I85" s="55"/>
      <c r="J85" s="55"/>
      <c r="K85" s="55"/>
      <c r="L85" s="55"/>
      <c r="M85" s="55"/>
      <c r="N85" s="55"/>
      <c r="O85" s="55"/>
      <c r="P85" s="56"/>
      <c r="Q85" s="56"/>
      <c r="R85" s="56"/>
      <c r="S85" s="58"/>
      <c r="T85" s="488"/>
      <c r="U85" s="488"/>
      <c r="V85" s="488"/>
      <c r="W85" s="488"/>
    </row>
    <row r="86" spans="1:23" s="1" customFormat="1" ht="16.5" customHeight="1">
      <c r="A86" s="43"/>
      <c r="B86" s="57"/>
      <c r="C86" s="77" t="s">
        <v>240</v>
      </c>
      <c r="D86" s="58"/>
      <c r="E86" s="84"/>
      <c r="F86" s="85"/>
      <c r="G86" s="55"/>
      <c r="H86" s="55"/>
      <c r="I86" s="55"/>
      <c r="J86" s="55"/>
      <c r="K86" s="55"/>
      <c r="L86" s="55"/>
      <c r="M86" s="55"/>
      <c r="N86" s="55"/>
      <c r="O86" s="55"/>
      <c r="P86" s="56"/>
      <c r="Q86" s="56"/>
      <c r="R86" s="56"/>
      <c r="S86" s="58"/>
      <c r="T86" s="488"/>
      <c r="U86" s="488"/>
      <c r="V86" s="488"/>
      <c r="W86" s="488"/>
    </row>
    <row r="87" spans="1:23" s="1" customFormat="1" ht="16.5" customHeight="1">
      <c r="A87" s="43"/>
      <c r="B87" s="57"/>
      <c r="C87" s="78" t="s">
        <v>232</v>
      </c>
      <c r="D87" s="58"/>
      <c r="E87" s="84"/>
      <c r="F87" s="85"/>
      <c r="G87" s="55"/>
      <c r="H87" s="55"/>
      <c r="I87" s="55"/>
      <c r="J87" s="55"/>
      <c r="K87" s="55"/>
      <c r="L87" s="55"/>
      <c r="M87" s="55"/>
      <c r="N87" s="55"/>
      <c r="O87" s="55"/>
      <c r="P87" s="56"/>
      <c r="Q87" s="56"/>
      <c r="R87" s="56"/>
      <c r="S87" s="58"/>
      <c r="T87" s="488"/>
      <c r="U87" s="488"/>
      <c r="V87" s="488"/>
      <c r="W87" s="488"/>
    </row>
    <row r="88" spans="1:23" s="1" customFormat="1" ht="16.5" customHeight="1">
      <c r="A88" s="43"/>
      <c r="B88" s="57"/>
      <c r="C88" s="183" t="s">
        <v>230</v>
      </c>
      <c r="D88" s="58"/>
      <c r="E88" s="84"/>
      <c r="F88" s="85"/>
      <c r="G88" s="55"/>
      <c r="H88" s="55"/>
      <c r="I88" s="55"/>
      <c r="J88" s="55"/>
      <c r="K88" s="55"/>
      <c r="L88" s="55"/>
      <c r="M88" s="55"/>
      <c r="N88" s="55"/>
      <c r="O88" s="55"/>
      <c r="P88" s="56"/>
      <c r="Q88" s="56"/>
      <c r="R88" s="56"/>
      <c r="S88" s="58"/>
      <c r="T88" s="488"/>
      <c r="U88" s="488"/>
      <c r="V88" s="488"/>
      <c r="W88" s="488"/>
    </row>
    <row r="89" spans="1:23" s="1" customFormat="1" ht="17.25" customHeight="1">
      <c r="A89" s="43"/>
      <c r="B89" s="57"/>
      <c r="C89" s="78" t="s">
        <v>224</v>
      </c>
      <c r="D89" s="58"/>
      <c r="E89" s="85"/>
      <c r="F89" s="85"/>
      <c r="G89" s="55"/>
      <c r="H89" s="55"/>
      <c r="I89" s="55"/>
      <c r="J89" s="55"/>
      <c r="K89" s="55"/>
      <c r="L89" s="55"/>
      <c r="M89" s="55"/>
      <c r="N89" s="55"/>
      <c r="O89" s="55"/>
      <c r="P89" s="56"/>
      <c r="Q89" s="56"/>
      <c r="R89" s="56"/>
      <c r="S89" s="58"/>
      <c r="T89" s="488"/>
      <c r="U89" s="488"/>
      <c r="V89" s="488"/>
      <c r="W89" s="488"/>
    </row>
    <row r="90" spans="1:23" s="1" customFormat="1" ht="16.5" customHeight="1">
      <c r="A90" s="43"/>
      <c r="B90" s="57"/>
      <c r="C90" s="76"/>
      <c r="D90" s="58"/>
      <c r="E90" s="85"/>
      <c r="F90" s="85"/>
      <c r="G90" s="55"/>
      <c r="H90" s="55"/>
      <c r="I90" s="55"/>
      <c r="J90" s="55"/>
      <c r="K90" s="55"/>
      <c r="L90" s="55"/>
      <c r="M90" s="55"/>
      <c r="N90" s="55"/>
      <c r="O90" s="55"/>
      <c r="P90" s="56"/>
      <c r="Q90" s="56"/>
      <c r="R90" s="56"/>
      <c r="S90" s="58"/>
      <c r="T90" s="488"/>
      <c r="U90" s="488"/>
      <c r="V90" s="488"/>
      <c r="W90" s="488"/>
    </row>
    <row r="91" spans="1:23" s="1" customFormat="1" ht="16.5" customHeight="1">
      <c r="A91" s="19"/>
      <c r="B91" s="29"/>
      <c r="C91" s="30"/>
      <c r="D91" s="18"/>
      <c r="E91" s="86"/>
      <c r="F91" s="86"/>
      <c r="G91" s="21"/>
      <c r="H91" s="21"/>
      <c r="I91" s="21"/>
      <c r="J91" s="21"/>
      <c r="K91" s="21"/>
      <c r="L91" s="21"/>
      <c r="M91" s="21"/>
      <c r="N91" s="21"/>
      <c r="O91" s="21"/>
      <c r="P91" s="22"/>
      <c r="Q91" s="22"/>
      <c r="R91" s="22"/>
      <c r="S91" s="18"/>
      <c r="T91" s="489"/>
      <c r="U91" s="489"/>
      <c r="V91" s="489"/>
      <c r="W91" s="489"/>
    </row>
    <row r="94" spans="1:23" s="4" customFormat="1" ht="18.75" customHeight="1">
      <c r="A94" s="556" t="s">
        <v>459</v>
      </c>
      <c r="B94" s="556"/>
      <c r="C94" s="556"/>
      <c r="D94" s="556"/>
      <c r="E94" s="556"/>
      <c r="F94" s="556"/>
      <c r="G94" s="556"/>
      <c r="H94" s="556"/>
      <c r="I94" s="556"/>
      <c r="J94" s="556"/>
      <c r="K94" s="556"/>
      <c r="L94" s="556"/>
      <c r="M94" s="556"/>
      <c r="N94" s="556"/>
      <c r="O94" s="556"/>
      <c r="P94" s="556"/>
      <c r="Q94" s="556"/>
      <c r="R94" s="556"/>
      <c r="S94" s="556"/>
      <c r="T94" s="556"/>
      <c r="U94" s="556"/>
      <c r="V94" s="556"/>
      <c r="W94" s="556"/>
    </row>
    <row r="95" spans="1:23" s="4" customFormat="1" ht="18.75" customHeight="1">
      <c r="A95" s="556" t="s">
        <v>460</v>
      </c>
      <c r="B95" s="556"/>
      <c r="C95" s="556"/>
      <c r="D95" s="556"/>
      <c r="E95" s="556"/>
      <c r="F95" s="556"/>
      <c r="G95" s="556"/>
      <c r="H95" s="556"/>
      <c r="I95" s="556"/>
      <c r="J95" s="556"/>
      <c r="K95" s="556"/>
      <c r="L95" s="556"/>
      <c r="M95" s="556"/>
      <c r="N95" s="556"/>
      <c r="O95" s="556"/>
      <c r="P95" s="556"/>
      <c r="Q95" s="556"/>
      <c r="R95" s="556"/>
      <c r="S95" s="556"/>
      <c r="T95" s="556"/>
      <c r="U95" s="556"/>
      <c r="V95" s="556"/>
      <c r="W95" s="556"/>
    </row>
    <row r="96" spans="1:23" s="4" customFormat="1" ht="18.75" customHeight="1">
      <c r="A96" s="557" t="s">
        <v>31</v>
      </c>
      <c r="B96" s="557"/>
      <c r="C96" s="557"/>
      <c r="D96" s="557"/>
      <c r="E96" s="557"/>
      <c r="F96" s="557"/>
      <c r="G96" s="557"/>
      <c r="H96" s="557"/>
      <c r="I96" s="557"/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7"/>
    </row>
    <row r="97" spans="1:23" s="4" customFormat="1" ht="18.75" customHeight="1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3"/>
    </row>
    <row r="98" spans="1:23" s="1" customFormat="1" ht="16.5" customHeight="1">
      <c r="A98" s="186" t="s">
        <v>247</v>
      </c>
      <c r="B98" s="28"/>
      <c r="C98" s="153"/>
      <c r="D98" s="153"/>
      <c r="E98" s="153"/>
      <c r="F98" s="121"/>
      <c r="G98" s="15"/>
      <c r="H98" s="15"/>
      <c r="I98" s="15"/>
      <c r="J98" s="15"/>
      <c r="K98" s="15"/>
      <c r="L98" s="15"/>
      <c r="M98" s="15"/>
      <c r="N98" s="15"/>
      <c r="O98" s="15"/>
      <c r="P98" s="14"/>
      <c r="Q98" s="14"/>
      <c r="R98" s="14"/>
      <c r="S98" s="153"/>
    </row>
    <row r="99" spans="1:23" s="1" customFormat="1" ht="17.25" customHeight="1">
      <c r="A99" s="184"/>
      <c r="B99" s="185" t="s">
        <v>236</v>
      </c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</row>
    <row r="100" spans="1:23" s="1" customFormat="1" ht="17.25" customHeight="1">
      <c r="A100" s="28"/>
      <c r="B100" s="182" t="s">
        <v>237</v>
      </c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</row>
    <row r="101" spans="1:23" s="1" customFormat="1" ht="17.25" customHeight="1">
      <c r="A101" s="647" t="s">
        <v>0</v>
      </c>
      <c r="B101" s="647" t="s">
        <v>216</v>
      </c>
      <c r="C101" s="647" t="s">
        <v>217</v>
      </c>
      <c r="D101" s="648" t="s">
        <v>4</v>
      </c>
      <c r="E101" s="642" t="s">
        <v>416</v>
      </c>
      <c r="F101" s="642" t="s">
        <v>431</v>
      </c>
      <c r="G101" s="649" t="s">
        <v>24</v>
      </c>
      <c r="H101" s="650"/>
      <c r="I101" s="651"/>
      <c r="J101" s="649" t="s">
        <v>28</v>
      </c>
      <c r="K101" s="650"/>
      <c r="L101" s="650"/>
      <c r="M101" s="650"/>
      <c r="N101" s="650"/>
      <c r="O101" s="650"/>
      <c r="P101" s="650"/>
      <c r="Q101" s="650"/>
      <c r="R101" s="651"/>
      <c r="S101" s="639" t="s">
        <v>414</v>
      </c>
      <c r="T101" s="640"/>
      <c r="U101" s="640"/>
      <c r="V101" s="641"/>
      <c r="W101" s="642" t="s">
        <v>415</v>
      </c>
    </row>
    <row r="102" spans="1:23" s="1" customFormat="1" ht="17.25" customHeight="1">
      <c r="A102" s="652"/>
      <c r="B102" s="652"/>
      <c r="C102" s="652"/>
      <c r="D102" s="653"/>
      <c r="E102" s="644"/>
      <c r="F102" s="644"/>
      <c r="G102" s="654" t="s">
        <v>12</v>
      </c>
      <c r="H102" s="654" t="s">
        <v>13</v>
      </c>
      <c r="I102" s="654" t="s">
        <v>14</v>
      </c>
      <c r="J102" s="654" t="s">
        <v>15</v>
      </c>
      <c r="K102" s="654" t="s">
        <v>16</v>
      </c>
      <c r="L102" s="654" t="s">
        <v>17</v>
      </c>
      <c r="M102" s="654" t="s">
        <v>18</v>
      </c>
      <c r="N102" s="654" t="s">
        <v>19</v>
      </c>
      <c r="O102" s="654" t="s">
        <v>20</v>
      </c>
      <c r="P102" s="654" t="s">
        <v>21</v>
      </c>
      <c r="Q102" s="654" t="s">
        <v>22</v>
      </c>
      <c r="R102" s="654" t="s">
        <v>23</v>
      </c>
      <c r="S102" s="643" t="s">
        <v>432</v>
      </c>
      <c r="T102" s="643" t="s">
        <v>433</v>
      </c>
      <c r="U102" s="643" t="s">
        <v>434</v>
      </c>
      <c r="V102" s="643" t="s">
        <v>435</v>
      </c>
      <c r="W102" s="644"/>
    </row>
    <row r="103" spans="1:23" s="1" customFormat="1" ht="16.5" customHeight="1">
      <c r="A103" s="655"/>
      <c r="B103" s="655"/>
      <c r="C103" s="655"/>
      <c r="D103" s="656"/>
      <c r="E103" s="646"/>
      <c r="F103" s="646"/>
      <c r="G103" s="657"/>
      <c r="H103" s="657"/>
      <c r="I103" s="657"/>
      <c r="J103" s="657"/>
      <c r="K103" s="657"/>
      <c r="L103" s="657"/>
      <c r="M103" s="657"/>
      <c r="N103" s="657"/>
      <c r="O103" s="657"/>
      <c r="P103" s="657"/>
      <c r="Q103" s="657"/>
      <c r="R103" s="657"/>
      <c r="S103" s="645"/>
      <c r="T103" s="645"/>
      <c r="U103" s="645"/>
      <c r="V103" s="645"/>
      <c r="W103" s="646"/>
    </row>
    <row r="104" spans="1:23" s="1" customFormat="1" ht="16.5" customHeight="1">
      <c r="A104" s="231" t="s">
        <v>30</v>
      </c>
      <c r="B104" s="68" t="s">
        <v>248</v>
      </c>
      <c r="C104" s="138" t="s">
        <v>249</v>
      </c>
      <c r="D104" s="139">
        <v>55000</v>
      </c>
      <c r="E104" s="142"/>
      <c r="F104" s="139">
        <v>55000</v>
      </c>
      <c r="G104" s="55"/>
      <c r="H104" s="55"/>
      <c r="I104" s="55"/>
      <c r="J104" s="55"/>
      <c r="K104" s="55"/>
      <c r="L104" s="55"/>
      <c r="M104" s="55"/>
      <c r="N104" s="55"/>
      <c r="O104" s="55"/>
      <c r="P104" s="56"/>
      <c r="Q104" s="56"/>
      <c r="R104" s="56"/>
      <c r="T104" s="90"/>
      <c r="U104" s="460" t="s">
        <v>436</v>
      </c>
      <c r="V104" s="583"/>
      <c r="W104" s="142" t="s">
        <v>64</v>
      </c>
    </row>
    <row r="105" spans="1:23" s="1" customFormat="1" ht="16.5" customHeight="1">
      <c r="A105" s="17"/>
      <c r="B105" s="90"/>
      <c r="C105" s="78" t="s">
        <v>250</v>
      </c>
      <c r="D105" s="54"/>
      <c r="E105" s="142"/>
      <c r="F105" s="142"/>
      <c r="G105" s="55"/>
      <c r="H105" s="55"/>
      <c r="I105" s="55"/>
      <c r="J105" s="55"/>
      <c r="K105" s="55"/>
      <c r="L105" s="55"/>
      <c r="M105" s="55"/>
      <c r="N105" s="55"/>
      <c r="O105" s="55"/>
      <c r="P105" s="56"/>
      <c r="Q105" s="56"/>
      <c r="R105" s="56"/>
      <c r="S105" s="90"/>
      <c r="T105" s="90"/>
      <c r="U105" s="90"/>
      <c r="V105" s="584"/>
      <c r="W105" s="216"/>
    </row>
    <row r="106" spans="1:23" s="1" customFormat="1" ht="16.5" customHeight="1">
      <c r="A106" s="43"/>
      <c r="B106" s="69"/>
      <c r="C106" s="77" t="s">
        <v>251</v>
      </c>
      <c r="D106" s="58"/>
      <c r="E106" s="142"/>
      <c r="F106" s="85"/>
      <c r="G106" s="55"/>
      <c r="H106" s="55"/>
      <c r="I106" s="55"/>
      <c r="J106" s="55"/>
      <c r="K106" s="55"/>
      <c r="L106" s="55"/>
      <c r="M106" s="55"/>
      <c r="N106" s="55"/>
      <c r="O106" s="55"/>
      <c r="P106" s="56"/>
      <c r="Q106" s="56"/>
      <c r="R106" s="56"/>
      <c r="S106" s="90"/>
      <c r="T106" s="90"/>
      <c r="U106" s="90"/>
      <c r="V106" s="90"/>
      <c r="W106" s="252"/>
    </row>
    <row r="107" spans="1:23" s="1" customFormat="1" ht="16.5" customHeight="1">
      <c r="A107" s="43"/>
      <c r="B107" s="57"/>
      <c r="C107" s="77" t="s">
        <v>409</v>
      </c>
      <c r="D107" s="58"/>
      <c r="E107" s="84"/>
      <c r="F107" s="85"/>
      <c r="G107" s="55"/>
      <c r="H107" s="55"/>
      <c r="I107" s="55"/>
      <c r="J107" s="55"/>
      <c r="K107" s="55"/>
      <c r="L107" s="55"/>
      <c r="M107" s="55"/>
      <c r="N107" s="55"/>
      <c r="O107" s="55"/>
      <c r="P107" s="56"/>
      <c r="Q107" s="56"/>
      <c r="R107" s="56"/>
      <c r="S107" s="90"/>
      <c r="T107" s="90"/>
      <c r="U107" s="90"/>
      <c r="V107" s="90"/>
      <c r="W107" s="252"/>
    </row>
    <row r="108" spans="1:23" s="1" customFormat="1" ht="17.25" customHeight="1">
      <c r="A108" s="43"/>
      <c r="B108" s="57"/>
      <c r="C108" s="77" t="s">
        <v>252</v>
      </c>
      <c r="D108" s="58"/>
      <c r="E108" s="84"/>
      <c r="F108" s="85"/>
      <c r="G108" s="55"/>
      <c r="H108" s="55"/>
      <c r="I108" s="55"/>
      <c r="J108" s="55"/>
      <c r="K108" s="55"/>
      <c r="L108" s="55"/>
      <c r="M108" s="55"/>
      <c r="N108" s="55"/>
      <c r="O108" s="55"/>
      <c r="P108" s="56"/>
      <c r="Q108" s="56"/>
      <c r="R108" s="56"/>
      <c r="S108" s="90"/>
      <c r="T108" s="90"/>
      <c r="U108" s="90"/>
      <c r="V108" s="90"/>
      <c r="W108" s="252"/>
    </row>
    <row r="109" spans="1:23" s="1" customFormat="1" ht="16.5" customHeight="1">
      <c r="A109" s="43"/>
      <c r="B109" s="57"/>
      <c r="C109" s="76"/>
      <c r="D109" s="58"/>
      <c r="E109" s="85"/>
      <c r="F109" s="85"/>
      <c r="G109" s="55"/>
      <c r="H109" s="55"/>
      <c r="I109" s="55"/>
      <c r="J109" s="55"/>
      <c r="K109" s="55"/>
      <c r="L109" s="55"/>
      <c r="M109" s="55"/>
      <c r="N109" s="55"/>
      <c r="O109" s="55"/>
      <c r="P109" s="56"/>
      <c r="Q109" s="56"/>
      <c r="R109" s="56"/>
      <c r="S109" s="90"/>
      <c r="T109" s="90"/>
      <c r="U109" s="90"/>
      <c r="V109" s="90"/>
      <c r="W109" s="462"/>
    </row>
    <row r="110" spans="1:23" s="1" customFormat="1" ht="16.5" customHeight="1">
      <c r="A110" s="19"/>
      <c r="B110" s="29"/>
      <c r="C110" s="30"/>
      <c r="D110" s="18"/>
      <c r="E110" s="86"/>
      <c r="F110" s="86"/>
      <c r="G110" s="21"/>
      <c r="H110" s="21"/>
      <c r="I110" s="21"/>
      <c r="J110" s="21"/>
      <c r="K110" s="21"/>
      <c r="L110" s="21"/>
      <c r="M110" s="21"/>
      <c r="N110" s="21"/>
      <c r="O110" s="21"/>
      <c r="P110" s="22"/>
      <c r="Q110" s="22"/>
      <c r="R110" s="22"/>
      <c r="S110" s="481"/>
      <c r="T110" s="486"/>
      <c r="U110" s="486"/>
      <c r="V110" s="486"/>
      <c r="W110" s="486"/>
    </row>
    <row r="111" spans="1:23" s="1" customFormat="1" ht="16.5" customHeight="1">
      <c r="A111" s="16" t="s">
        <v>41</v>
      </c>
      <c r="B111" s="48" t="s">
        <v>253</v>
      </c>
      <c r="C111" s="138" t="s">
        <v>254</v>
      </c>
      <c r="D111" s="139">
        <v>18000</v>
      </c>
      <c r="E111" s="142" t="s">
        <v>213</v>
      </c>
      <c r="F111" s="142" t="s">
        <v>478</v>
      </c>
      <c r="G111" s="50"/>
      <c r="H111" s="50"/>
      <c r="I111" s="50"/>
      <c r="J111" s="50"/>
      <c r="K111" s="50"/>
      <c r="L111" s="50"/>
      <c r="M111" s="50"/>
      <c r="N111" s="50"/>
      <c r="O111" s="50"/>
      <c r="P111" s="51"/>
      <c r="Q111" s="51"/>
      <c r="R111" s="51"/>
      <c r="S111" s="139"/>
      <c r="T111" s="490"/>
      <c r="U111" s="460" t="s">
        <v>436</v>
      </c>
      <c r="V111" s="490"/>
      <c r="W111" s="142" t="s">
        <v>64</v>
      </c>
    </row>
    <row r="112" spans="1:23" s="1" customFormat="1" ht="16.5" customHeight="1">
      <c r="A112" s="17"/>
      <c r="B112" s="69"/>
      <c r="C112" s="78" t="s">
        <v>255</v>
      </c>
      <c r="D112" s="54"/>
      <c r="E112" s="142"/>
      <c r="F112" s="142"/>
      <c r="G112" s="55"/>
      <c r="H112" s="55"/>
      <c r="I112" s="55"/>
      <c r="J112" s="55"/>
      <c r="K112" s="55"/>
      <c r="L112" s="55"/>
      <c r="M112" s="55"/>
      <c r="N112" s="55"/>
      <c r="O112" s="55"/>
      <c r="P112" s="56"/>
      <c r="Q112" s="56"/>
      <c r="R112" s="56"/>
      <c r="S112" s="223"/>
      <c r="T112" s="488"/>
      <c r="U112" s="488"/>
      <c r="V112" s="488"/>
      <c r="W112" s="488"/>
    </row>
    <row r="113" spans="1:23" s="1" customFormat="1" ht="17.25" customHeight="1">
      <c r="A113" s="43"/>
      <c r="B113" s="57"/>
      <c r="C113" s="78"/>
      <c r="D113" s="58"/>
      <c r="E113" s="85"/>
      <c r="F113" s="85"/>
      <c r="G113" s="55"/>
      <c r="H113" s="55"/>
      <c r="I113" s="55"/>
      <c r="J113" s="55"/>
      <c r="K113" s="55"/>
      <c r="L113" s="55"/>
      <c r="M113" s="55"/>
      <c r="N113" s="55"/>
      <c r="O113" s="55"/>
      <c r="P113" s="56"/>
      <c r="Q113" s="56"/>
      <c r="R113" s="56"/>
      <c r="S113" s="54"/>
      <c r="T113" s="488"/>
      <c r="U113" s="488"/>
      <c r="V113" s="488"/>
      <c r="W113" s="488"/>
    </row>
    <row r="114" spans="1:23" s="1" customFormat="1" ht="16.5" customHeight="1">
      <c r="A114" s="43"/>
      <c r="B114" s="57"/>
      <c r="C114" s="76"/>
      <c r="D114" s="58"/>
      <c r="E114" s="85"/>
      <c r="F114" s="85"/>
      <c r="G114" s="55"/>
      <c r="H114" s="55"/>
      <c r="I114" s="55"/>
      <c r="J114" s="55"/>
      <c r="K114" s="55"/>
      <c r="L114" s="55"/>
      <c r="M114" s="55"/>
      <c r="N114" s="55"/>
      <c r="O114" s="55"/>
      <c r="P114" s="56"/>
      <c r="Q114" s="56"/>
      <c r="R114" s="56"/>
      <c r="S114" s="54"/>
      <c r="T114" s="488"/>
      <c r="U114" s="488"/>
      <c r="V114" s="488"/>
      <c r="W114" s="488"/>
    </row>
    <row r="115" spans="1:23" s="1" customFormat="1" ht="16.5" customHeight="1">
      <c r="A115" s="19"/>
      <c r="B115" s="29"/>
      <c r="C115" s="30"/>
      <c r="D115" s="18"/>
      <c r="E115" s="86"/>
      <c r="F115" s="86"/>
      <c r="G115" s="21"/>
      <c r="H115" s="21"/>
      <c r="I115" s="21"/>
      <c r="J115" s="21"/>
      <c r="K115" s="21"/>
      <c r="L115" s="21"/>
      <c r="M115" s="21"/>
      <c r="N115" s="21"/>
      <c r="O115" s="21"/>
      <c r="P115" s="22"/>
      <c r="Q115" s="22"/>
      <c r="R115" s="22"/>
      <c r="S115" s="18"/>
      <c r="T115" s="489"/>
      <c r="U115" s="489"/>
      <c r="V115" s="489"/>
      <c r="W115" s="489"/>
    </row>
    <row r="118" spans="1:23" s="1" customFormat="1" ht="17.25" customHeight="1">
      <c r="A118" s="184"/>
      <c r="B118" s="185" t="s">
        <v>256</v>
      </c>
      <c r="C118" s="184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</row>
    <row r="119" spans="1:23" s="1" customFormat="1" ht="17.25" customHeight="1">
      <c r="A119" s="28"/>
      <c r="B119" s="187" t="s">
        <v>257</v>
      </c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</row>
    <row r="120" spans="1:23" s="1" customFormat="1" ht="17.25" customHeight="1">
      <c r="A120" s="647" t="s">
        <v>0</v>
      </c>
      <c r="B120" s="647" t="s">
        <v>216</v>
      </c>
      <c r="C120" s="647" t="s">
        <v>217</v>
      </c>
      <c r="D120" s="648" t="s">
        <v>4</v>
      </c>
      <c r="E120" s="642" t="s">
        <v>416</v>
      </c>
      <c r="F120" s="642" t="s">
        <v>431</v>
      </c>
      <c r="G120" s="649" t="s">
        <v>24</v>
      </c>
      <c r="H120" s="650"/>
      <c r="I120" s="651"/>
      <c r="J120" s="649" t="s">
        <v>28</v>
      </c>
      <c r="K120" s="650"/>
      <c r="L120" s="650"/>
      <c r="M120" s="650"/>
      <c r="N120" s="650"/>
      <c r="O120" s="650"/>
      <c r="P120" s="650"/>
      <c r="Q120" s="650"/>
      <c r="R120" s="651"/>
      <c r="S120" s="639" t="s">
        <v>414</v>
      </c>
      <c r="T120" s="640"/>
      <c r="U120" s="640"/>
      <c r="V120" s="641"/>
      <c r="W120" s="642" t="s">
        <v>415</v>
      </c>
    </row>
    <row r="121" spans="1:23" s="1" customFormat="1" ht="17.25" customHeight="1">
      <c r="A121" s="652"/>
      <c r="B121" s="652"/>
      <c r="C121" s="652"/>
      <c r="D121" s="653"/>
      <c r="E121" s="644"/>
      <c r="F121" s="644"/>
      <c r="G121" s="654" t="s">
        <v>12</v>
      </c>
      <c r="H121" s="654" t="s">
        <v>13</v>
      </c>
      <c r="I121" s="654" t="s">
        <v>14</v>
      </c>
      <c r="J121" s="654" t="s">
        <v>15</v>
      </c>
      <c r="K121" s="654" t="s">
        <v>16</v>
      </c>
      <c r="L121" s="654" t="s">
        <v>17</v>
      </c>
      <c r="M121" s="654" t="s">
        <v>18</v>
      </c>
      <c r="N121" s="654" t="s">
        <v>19</v>
      </c>
      <c r="O121" s="654" t="s">
        <v>20</v>
      </c>
      <c r="P121" s="654" t="s">
        <v>21</v>
      </c>
      <c r="Q121" s="654" t="s">
        <v>22</v>
      </c>
      <c r="R121" s="654" t="s">
        <v>23</v>
      </c>
      <c r="S121" s="643" t="s">
        <v>432</v>
      </c>
      <c r="T121" s="643" t="s">
        <v>433</v>
      </c>
      <c r="U121" s="643" t="s">
        <v>434</v>
      </c>
      <c r="V121" s="643" t="s">
        <v>435</v>
      </c>
      <c r="W121" s="644"/>
    </row>
    <row r="122" spans="1:23" s="1" customFormat="1" ht="16.5" customHeight="1">
      <c r="A122" s="655"/>
      <c r="B122" s="655"/>
      <c r="C122" s="655"/>
      <c r="D122" s="656"/>
      <c r="E122" s="646"/>
      <c r="F122" s="646"/>
      <c r="G122" s="657"/>
      <c r="H122" s="657"/>
      <c r="I122" s="657"/>
      <c r="J122" s="657"/>
      <c r="K122" s="657"/>
      <c r="L122" s="657"/>
      <c r="M122" s="657"/>
      <c r="N122" s="657"/>
      <c r="O122" s="657"/>
      <c r="P122" s="657"/>
      <c r="Q122" s="657"/>
      <c r="R122" s="657"/>
      <c r="S122" s="645"/>
      <c r="T122" s="645"/>
      <c r="U122" s="645"/>
      <c r="V122" s="645"/>
      <c r="W122" s="646"/>
    </row>
    <row r="123" spans="1:23" s="1" customFormat="1" ht="16.5" customHeight="1">
      <c r="A123" s="231" t="s">
        <v>30</v>
      </c>
      <c r="B123" s="68" t="s">
        <v>248</v>
      </c>
      <c r="C123" s="138" t="s">
        <v>260</v>
      </c>
      <c r="D123" s="139">
        <v>35000</v>
      </c>
      <c r="E123" s="142" t="s">
        <v>213</v>
      </c>
      <c r="F123" s="142" t="s">
        <v>482</v>
      </c>
      <c r="G123" s="55"/>
      <c r="H123" s="55"/>
      <c r="I123" s="55"/>
      <c r="J123" s="55"/>
      <c r="K123" s="55"/>
      <c r="L123" s="55"/>
      <c r="M123" s="55"/>
      <c r="N123" s="55"/>
      <c r="O123" s="55"/>
      <c r="P123" s="56"/>
      <c r="Q123" s="56"/>
      <c r="R123" s="56"/>
      <c r="T123" s="90"/>
      <c r="U123" s="460" t="s">
        <v>436</v>
      </c>
      <c r="V123" s="583" t="s">
        <v>213</v>
      </c>
      <c r="W123" s="142" t="s">
        <v>2</v>
      </c>
    </row>
    <row r="124" spans="1:23" s="1" customFormat="1" ht="16.5" customHeight="1">
      <c r="A124" s="17"/>
      <c r="B124" s="90"/>
      <c r="C124" s="78" t="s">
        <v>250</v>
      </c>
      <c r="D124" s="54"/>
      <c r="E124" s="142"/>
      <c r="F124" s="142"/>
      <c r="G124" s="55"/>
      <c r="H124" s="55"/>
      <c r="I124" s="55"/>
      <c r="J124" s="55"/>
      <c r="K124" s="55"/>
      <c r="L124" s="55"/>
      <c r="M124" s="55"/>
      <c r="N124" s="55"/>
      <c r="O124" s="55"/>
      <c r="P124" s="56"/>
      <c r="Q124" s="56"/>
      <c r="R124" s="56"/>
      <c r="S124" s="90"/>
      <c r="T124" s="90"/>
      <c r="U124" s="90"/>
      <c r="V124" s="584"/>
      <c r="W124" s="216"/>
    </row>
    <row r="125" spans="1:23" s="1" customFormat="1" ht="16.5" customHeight="1">
      <c r="A125" s="43"/>
      <c r="B125" s="69"/>
      <c r="C125" s="77" t="s">
        <v>409</v>
      </c>
      <c r="D125" s="58"/>
      <c r="E125" s="142"/>
      <c r="F125" s="85"/>
      <c r="G125" s="55"/>
      <c r="H125" s="55"/>
      <c r="I125" s="55"/>
      <c r="J125" s="55"/>
      <c r="K125" s="55"/>
      <c r="L125" s="55"/>
      <c r="M125" s="55"/>
      <c r="N125" s="55"/>
      <c r="O125" s="55"/>
      <c r="P125" s="56"/>
      <c r="Q125" s="56"/>
      <c r="R125" s="56"/>
      <c r="S125" s="90"/>
      <c r="T125" s="90"/>
      <c r="U125" s="90"/>
      <c r="V125" s="90"/>
      <c r="W125" s="252"/>
    </row>
    <row r="126" spans="1:23" s="1" customFormat="1" ht="16.5" customHeight="1">
      <c r="A126" s="43"/>
      <c r="B126" s="57"/>
      <c r="C126" s="77" t="s">
        <v>252</v>
      </c>
      <c r="D126" s="58"/>
      <c r="E126" s="84"/>
      <c r="F126" s="85"/>
      <c r="G126" s="55"/>
      <c r="H126" s="55"/>
      <c r="I126" s="55"/>
      <c r="J126" s="55"/>
      <c r="K126" s="55"/>
      <c r="L126" s="55"/>
      <c r="M126" s="55"/>
      <c r="N126" s="55"/>
      <c r="O126" s="55"/>
      <c r="P126" s="56"/>
      <c r="Q126" s="56"/>
      <c r="R126" s="56"/>
      <c r="S126" s="90"/>
      <c r="T126" s="90"/>
      <c r="U126" s="90"/>
      <c r="V126" s="90"/>
      <c r="W126" s="252"/>
    </row>
    <row r="127" spans="1:23" s="1" customFormat="1" ht="16.5" customHeight="1">
      <c r="A127" s="43"/>
      <c r="B127" s="57"/>
      <c r="C127" s="76"/>
      <c r="D127" s="58"/>
      <c r="E127" s="85"/>
      <c r="F127" s="85"/>
      <c r="G127" s="55"/>
      <c r="H127" s="55"/>
      <c r="I127" s="55"/>
      <c r="J127" s="55"/>
      <c r="K127" s="55"/>
      <c r="L127" s="55"/>
      <c r="M127" s="55"/>
      <c r="N127" s="55"/>
      <c r="O127" s="55"/>
      <c r="P127" s="56"/>
      <c r="Q127" s="56"/>
      <c r="R127" s="56"/>
      <c r="S127" s="90"/>
      <c r="T127" s="90"/>
      <c r="U127" s="90"/>
      <c r="V127" s="90"/>
      <c r="W127" s="252"/>
    </row>
    <row r="128" spans="1:23" s="1" customFormat="1" ht="16.5" customHeight="1">
      <c r="A128" s="19"/>
      <c r="B128" s="29"/>
      <c r="C128" s="30"/>
      <c r="D128" s="18"/>
      <c r="E128" s="86"/>
      <c r="F128" s="86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2"/>
      <c r="R128" s="22"/>
      <c r="S128" s="90"/>
      <c r="T128" s="90"/>
      <c r="U128" s="90"/>
      <c r="V128" s="90"/>
      <c r="W128" s="462"/>
    </row>
    <row r="129" spans="19:23" ht="22.5">
      <c r="S129" s="462"/>
      <c r="T129" s="484"/>
      <c r="U129" s="484"/>
      <c r="V129" s="484"/>
      <c r="W129" s="484"/>
    </row>
    <row r="130" spans="19:23" ht="22.5">
      <c r="S130" s="253"/>
      <c r="T130" s="486"/>
      <c r="U130" s="486"/>
      <c r="V130" s="486"/>
      <c r="W130" s="486"/>
    </row>
  </sheetData>
  <mergeCells count="176">
    <mergeCell ref="O121:O122"/>
    <mergeCell ref="P121:P122"/>
    <mergeCell ref="Q121:Q122"/>
    <mergeCell ref="R121:R122"/>
    <mergeCell ref="E38:E39"/>
    <mergeCell ref="F38:F39"/>
    <mergeCell ref="E51:E52"/>
    <mergeCell ref="F51:F52"/>
    <mergeCell ref="E70:E71"/>
    <mergeCell ref="F70:F71"/>
    <mergeCell ref="E101:E102"/>
    <mergeCell ref="F101:F102"/>
    <mergeCell ref="E120:E121"/>
    <mergeCell ref="F120:F121"/>
    <mergeCell ref="Q102:Q103"/>
    <mergeCell ref="R102:R103"/>
    <mergeCell ref="A120:A122"/>
    <mergeCell ref="B120:B122"/>
    <mergeCell ref="C120:C122"/>
    <mergeCell ref="D120:D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L102:L103"/>
    <mergeCell ref="M102:M103"/>
    <mergeCell ref="N102:N103"/>
    <mergeCell ref="O102:O103"/>
    <mergeCell ref="P102:P103"/>
    <mergeCell ref="G102:G103"/>
    <mergeCell ref="H102:H103"/>
    <mergeCell ref="I102:I103"/>
    <mergeCell ref="J102:J103"/>
    <mergeCell ref="K102:K103"/>
    <mergeCell ref="P52:P53"/>
    <mergeCell ref="Q52:Q53"/>
    <mergeCell ref="R52:R53"/>
    <mergeCell ref="A70:A72"/>
    <mergeCell ref="B70:B72"/>
    <mergeCell ref="C70:C72"/>
    <mergeCell ref="D70:D72"/>
    <mergeCell ref="G71:G72"/>
    <mergeCell ref="H71:H72"/>
    <mergeCell ref="I71:I72"/>
    <mergeCell ref="J71:J72"/>
    <mergeCell ref="K71:K72"/>
    <mergeCell ref="L71:L72"/>
    <mergeCell ref="M71:M72"/>
    <mergeCell ref="K52:K53"/>
    <mergeCell ref="L52:L53"/>
    <mergeCell ref="M52:M53"/>
    <mergeCell ref="N52:N53"/>
    <mergeCell ref="O52:O53"/>
    <mergeCell ref="G52:G53"/>
    <mergeCell ref="H52:H53"/>
    <mergeCell ref="I52:I53"/>
    <mergeCell ref="J52:J53"/>
    <mergeCell ref="A51:A53"/>
    <mergeCell ref="B51:B53"/>
    <mergeCell ref="C51:C53"/>
    <mergeCell ref="D51:D53"/>
    <mergeCell ref="O39:O40"/>
    <mergeCell ref="P39:P40"/>
    <mergeCell ref="Q39:Q40"/>
    <mergeCell ref="R39:R40"/>
    <mergeCell ref="E11:E12"/>
    <mergeCell ref="F11:F12"/>
    <mergeCell ref="J39:J40"/>
    <mergeCell ref="K39:K40"/>
    <mergeCell ref="L39:L40"/>
    <mergeCell ref="M39:M40"/>
    <mergeCell ref="N39:N40"/>
    <mergeCell ref="B11:B13"/>
    <mergeCell ref="A11:A13"/>
    <mergeCell ref="A38:A40"/>
    <mergeCell ref="B38:B40"/>
    <mergeCell ref="C38:C40"/>
    <mergeCell ref="R12:R13"/>
    <mergeCell ref="D11:D13"/>
    <mergeCell ref="C11:C13"/>
    <mergeCell ref="M12:M13"/>
    <mergeCell ref="N12:N13"/>
    <mergeCell ref="O12:O13"/>
    <mergeCell ref="P12:P13"/>
    <mergeCell ref="Q12:Q13"/>
    <mergeCell ref="H12:H13"/>
    <mergeCell ref="I12:I13"/>
    <mergeCell ref="J12:J13"/>
    <mergeCell ref="K12:K13"/>
    <mergeCell ref="L12:L13"/>
    <mergeCell ref="V123:V124"/>
    <mergeCell ref="V104:V105"/>
    <mergeCell ref="S120:V120"/>
    <mergeCell ref="W120:W121"/>
    <mergeCell ref="S121:S122"/>
    <mergeCell ref="T121:T122"/>
    <mergeCell ref="U121:U122"/>
    <mergeCell ref="V121:V122"/>
    <mergeCell ref="V73:V74"/>
    <mergeCell ref="S101:V101"/>
    <mergeCell ref="W101:W102"/>
    <mergeCell ref="S102:S103"/>
    <mergeCell ref="T102:T103"/>
    <mergeCell ref="U102:U103"/>
    <mergeCell ref="V102:V103"/>
    <mergeCell ref="A94:W94"/>
    <mergeCell ref="A95:W95"/>
    <mergeCell ref="A96:W96"/>
    <mergeCell ref="A101:A103"/>
    <mergeCell ref="B101:B103"/>
    <mergeCell ref="C101:C103"/>
    <mergeCell ref="D101:D103"/>
    <mergeCell ref="V54:V55"/>
    <mergeCell ref="S70:V70"/>
    <mergeCell ref="W70:W71"/>
    <mergeCell ref="S71:S72"/>
    <mergeCell ref="T71:T72"/>
    <mergeCell ref="U71:U72"/>
    <mergeCell ref="V71:V72"/>
    <mergeCell ref="A63:W63"/>
    <mergeCell ref="A64:W64"/>
    <mergeCell ref="A65:W65"/>
    <mergeCell ref="N71:N72"/>
    <mergeCell ref="O71:O72"/>
    <mergeCell ref="P71:P72"/>
    <mergeCell ref="Q71:Q72"/>
    <mergeCell ref="R71:R72"/>
    <mergeCell ref="V41:V42"/>
    <mergeCell ref="S51:V51"/>
    <mergeCell ref="W51:W52"/>
    <mergeCell ref="S52:S53"/>
    <mergeCell ref="T52:T53"/>
    <mergeCell ref="U52:U53"/>
    <mergeCell ref="V52:V53"/>
    <mergeCell ref="V14:V15"/>
    <mergeCell ref="S38:V38"/>
    <mergeCell ref="W38:W39"/>
    <mergeCell ref="S39:S40"/>
    <mergeCell ref="T39:T40"/>
    <mergeCell ref="U39:U40"/>
    <mergeCell ref="V39:V40"/>
    <mergeCell ref="A31:W31"/>
    <mergeCell ref="A32:W32"/>
    <mergeCell ref="A33:W33"/>
    <mergeCell ref="D38:D40"/>
    <mergeCell ref="G39:G40"/>
    <mergeCell ref="H39:H40"/>
    <mergeCell ref="I39:I40"/>
    <mergeCell ref="S11:V11"/>
    <mergeCell ref="W11:W12"/>
    <mergeCell ref="S12:S13"/>
    <mergeCell ref="T12:T13"/>
    <mergeCell ref="U12:U13"/>
    <mergeCell ref="V12:V13"/>
    <mergeCell ref="G120:I120"/>
    <mergeCell ref="J120:R120"/>
    <mergeCell ref="G101:I101"/>
    <mergeCell ref="J101:R101"/>
    <mergeCell ref="G38:I38"/>
    <mergeCell ref="J38:R38"/>
    <mergeCell ref="G70:I70"/>
    <mergeCell ref="J70:R70"/>
    <mergeCell ref="A1:R1"/>
    <mergeCell ref="G11:I11"/>
    <mergeCell ref="J11:R11"/>
    <mergeCell ref="G51:I51"/>
    <mergeCell ref="J51:R51"/>
    <mergeCell ref="A3:W3"/>
    <mergeCell ref="A4:W4"/>
    <mergeCell ref="A5:W5"/>
    <mergeCell ref="G12:G13"/>
    <mergeCell ref="A7:R7"/>
  </mergeCells>
  <pageMargins left="0" right="0" top="0.78740157480314965" bottom="0" header="0.31496062992125984" footer="0.31496062992125984"/>
  <pageSetup paperSize="9" scale="88" firstPageNumber="33" orientation="landscape" useFirstPageNumber="1" errors="blank" horizontalDpi="4294967293" verticalDpi="0" r:id="rId1"/>
  <headerFooter scaleWithDoc="0" alignWithMargins="0">
    <oddFooter>&amp;R&amp;P</oddFooter>
  </headerFooter>
  <rowBreaks count="5" manualBreakCount="5">
    <brk id="30" max="22" man="1"/>
    <brk id="62" max="22" man="1"/>
    <brk id="93" max="22" man="1"/>
    <brk id="128" max="18" man="1"/>
    <brk id="1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L50"/>
  <sheetViews>
    <sheetView view="pageBreakPreview" zoomScale="90" zoomScaleNormal="100" zoomScaleSheetLayoutView="90" workbookViewId="0">
      <selection activeCell="D5" sqref="D5"/>
    </sheetView>
  </sheetViews>
  <sheetFormatPr defaultRowHeight="18.75"/>
  <cols>
    <col min="1" max="1" width="62" style="157" customWidth="1"/>
    <col min="2" max="2" width="19.375" style="308" customWidth="1"/>
    <col min="3" max="3" width="13" style="157" customWidth="1"/>
    <col min="4" max="4" width="13" style="328" customWidth="1"/>
    <col min="5" max="5" width="20.5" style="328" customWidth="1"/>
    <col min="6" max="8" width="13" style="157" customWidth="1"/>
    <col min="9" max="9" width="8.875" style="157" customWidth="1"/>
    <col min="10" max="16384" width="9" style="157"/>
  </cols>
  <sheetData>
    <row r="1" spans="1:38" ht="26.25">
      <c r="A1" s="530"/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55"/>
      <c r="V1" s="555"/>
      <c r="W1" s="555"/>
      <c r="X1" s="555"/>
      <c r="Y1" s="555"/>
      <c r="Z1" s="555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</row>
    <row r="2" spans="1:38" ht="24">
      <c r="A2" s="554" t="s">
        <v>362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</row>
    <row r="3" spans="1:38" ht="24">
      <c r="A3" s="554" t="s">
        <v>361</v>
      </c>
      <c r="B3" s="554"/>
      <c r="C3" s="554"/>
      <c r="D3" s="554"/>
      <c r="E3" s="554"/>
      <c r="F3" s="554"/>
      <c r="G3" s="554"/>
      <c r="H3" s="554"/>
      <c r="I3" s="357"/>
      <c r="J3" s="357"/>
      <c r="K3" s="357"/>
      <c r="L3" s="357"/>
    </row>
    <row r="4" spans="1:38" ht="24">
      <c r="A4" s="554" t="s">
        <v>360</v>
      </c>
      <c r="B4" s="554"/>
      <c r="C4" s="554"/>
      <c r="D4" s="554"/>
      <c r="E4" s="554"/>
      <c r="F4" s="554"/>
      <c r="G4" s="554"/>
      <c r="H4" s="554"/>
      <c r="I4" s="357"/>
      <c r="J4" s="357"/>
      <c r="K4" s="357"/>
      <c r="L4" s="357"/>
    </row>
    <row r="5" spans="1:38" ht="19.5">
      <c r="A5" s="158"/>
      <c r="B5" s="158"/>
    </row>
    <row r="6" spans="1:38" ht="87" customHeight="1">
      <c r="A6" s="353" t="s">
        <v>194</v>
      </c>
      <c r="B6" s="353" t="s">
        <v>356</v>
      </c>
      <c r="C6" s="354" t="s">
        <v>195</v>
      </c>
      <c r="D6" s="355" t="s">
        <v>196</v>
      </c>
      <c r="E6" s="353" t="s">
        <v>358</v>
      </c>
      <c r="F6" s="354" t="s">
        <v>197</v>
      </c>
      <c r="G6" s="354" t="s">
        <v>198</v>
      </c>
      <c r="H6" s="354" t="s">
        <v>192</v>
      </c>
    </row>
    <row r="7" spans="1:38" ht="21.75" customHeight="1">
      <c r="A7" s="160" t="s">
        <v>199</v>
      </c>
      <c r="B7" s="304"/>
      <c r="C7" s="161"/>
      <c r="D7" s="329"/>
      <c r="E7" s="329"/>
      <c r="F7" s="161"/>
      <c r="G7" s="161"/>
      <c r="H7" s="550" t="s">
        <v>2</v>
      </c>
    </row>
    <row r="8" spans="1:38" ht="21.75" customHeight="1">
      <c r="A8" s="162" t="s">
        <v>200</v>
      </c>
      <c r="B8" s="303">
        <v>56</v>
      </c>
      <c r="C8" s="285">
        <v>3</v>
      </c>
      <c r="D8" s="326">
        <f>SUM(C8*100)/B8</f>
        <v>5.3571428571428568</v>
      </c>
      <c r="E8" s="339">
        <v>50793560</v>
      </c>
      <c r="F8" s="163">
        <v>1474500</v>
      </c>
      <c r="G8" s="337">
        <f>SUM(F8*100)/E8</f>
        <v>2.9029270639821267</v>
      </c>
      <c r="H8" s="551"/>
    </row>
    <row r="9" spans="1:38" ht="21.75" customHeight="1">
      <c r="A9" s="162" t="s">
        <v>50</v>
      </c>
      <c r="B9" s="303">
        <v>35</v>
      </c>
      <c r="C9" s="285">
        <v>1</v>
      </c>
      <c r="D9" s="326">
        <f>SUM(C9*100)/B9</f>
        <v>2.8571428571428572</v>
      </c>
      <c r="E9" s="339">
        <v>8960600</v>
      </c>
      <c r="F9" s="163">
        <v>150000</v>
      </c>
      <c r="G9" s="337">
        <f>SUM(F9*100)/E9</f>
        <v>1.6739950449746668</v>
      </c>
      <c r="H9" s="552"/>
    </row>
    <row r="10" spans="1:38" ht="21.75" customHeight="1">
      <c r="A10" s="310" t="s">
        <v>201</v>
      </c>
      <c r="B10" s="309">
        <f>SUM(B8:B9)</f>
        <v>91</v>
      </c>
      <c r="C10" s="309">
        <f>SUM(C8:C9)</f>
        <v>4</v>
      </c>
      <c r="D10" s="327">
        <f>SUM(C10*100)/B10</f>
        <v>4.395604395604396</v>
      </c>
      <c r="E10" s="340">
        <f>SUM(E8:E9)</f>
        <v>59754160</v>
      </c>
      <c r="F10" s="311">
        <f>SUM(F8:F9)</f>
        <v>1624500</v>
      </c>
      <c r="G10" s="338">
        <f>SUM(F10*100)/E10</f>
        <v>2.718639170896219</v>
      </c>
      <c r="H10" s="309"/>
    </row>
    <row r="11" spans="1:38" ht="21.75" customHeight="1">
      <c r="A11" s="160" t="s">
        <v>202</v>
      </c>
      <c r="B11" s="304"/>
      <c r="C11" s="164"/>
      <c r="D11" s="330"/>
      <c r="E11" s="330"/>
      <c r="F11" s="164"/>
      <c r="G11" s="164"/>
      <c r="H11" s="550" t="s">
        <v>2</v>
      </c>
    </row>
    <row r="12" spans="1:38" ht="21.75" customHeight="1">
      <c r="A12" s="162" t="s">
        <v>203</v>
      </c>
      <c r="B12" s="303">
        <v>22</v>
      </c>
      <c r="C12" s="285">
        <v>0</v>
      </c>
      <c r="D12" s="331">
        <f>SUM(C12*100)/B12</f>
        <v>0</v>
      </c>
      <c r="E12" s="339">
        <v>11432900</v>
      </c>
      <c r="F12" s="285">
        <v>0</v>
      </c>
      <c r="G12" s="285">
        <v>0</v>
      </c>
      <c r="H12" s="552"/>
    </row>
    <row r="13" spans="1:38" ht="21.75" customHeight="1">
      <c r="A13" s="310" t="s">
        <v>201</v>
      </c>
      <c r="B13" s="312">
        <f>SUM(B12)</f>
        <v>22</v>
      </c>
      <c r="C13" s="309">
        <f>SUM(C12)</f>
        <v>0</v>
      </c>
      <c r="D13" s="341">
        <f>SUM(C13*100)/B13</f>
        <v>0</v>
      </c>
      <c r="E13" s="340">
        <f>SUM(E12)</f>
        <v>11432900</v>
      </c>
      <c r="F13" s="309">
        <v>0</v>
      </c>
      <c r="G13" s="309">
        <v>0</v>
      </c>
      <c r="H13" s="309"/>
    </row>
    <row r="14" spans="1:38" ht="21.75" customHeight="1">
      <c r="A14" s="160" t="s">
        <v>205</v>
      </c>
      <c r="B14" s="304"/>
      <c r="C14" s="164"/>
      <c r="D14" s="330"/>
      <c r="E14" s="330"/>
      <c r="F14" s="164"/>
      <c r="G14" s="164"/>
      <c r="H14" s="550" t="s">
        <v>3</v>
      </c>
    </row>
    <row r="15" spans="1:38" s="159" customFormat="1" ht="21.75" customHeight="1">
      <c r="A15" s="166" t="s">
        <v>58</v>
      </c>
      <c r="B15" s="305">
        <v>6</v>
      </c>
      <c r="C15" s="165">
        <v>3</v>
      </c>
      <c r="D15" s="326">
        <f>SUM(C15*100)/B15</f>
        <v>50</v>
      </c>
      <c r="E15" s="339">
        <v>630000</v>
      </c>
      <c r="F15" s="167">
        <v>530000</v>
      </c>
      <c r="G15" s="326">
        <f>SUM(F15*100)/E15</f>
        <v>84.126984126984127</v>
      </c>
      <c r="H15" s="552"/>
    </row>
    <row r="16" spans="1:38" ht="21.75" customHeight="1">
      <c r="A16" s="310" t="s">
        <v>201</v>
      </c>
      <c r="B16" s="312">
        <f>SUM(B15)</f>
        <v>6</v>
      </c>
      <c r="C16" s="309">
        <f>SUM(C15)</f>
        <v>3</v>
      </c>
      <c r="D16" s="327">
        <f>SUM(C16*100)/B16</f>
        <v>50</v>
      </c>
      <c r="E16" s="340">
        <f>SUM(E15)</f>
        <v>630000</v>
      </c>
      <c r="F16" s="311">
        <f>SUM(F15)</f>
        <v>530000</v>
      </c>
      <c r="G16" s="338">
        <f>SUM(F16*100)/E16</f>
        <v>84.126984126984127</v>
      </c>
      <c r="H16" s="309"/>
    </row>
    <row r="17" spans="1:12" ht="21.75" customHeight="1">
      <c r="A17" s="160" t="s">
        <v>206</v>
      </c>
      <c r="B17" s="304"/>
      <c r="C17" s="164"/>
      <c r="D17" s="330"/>
      <c r="E17" s="330"/>
      <c r="F17" s="164"/>
      <c r="G17" s="164" t="s">
        <v>359</v>
      </c>
      <c r="H17" s="550" t="s">
        <v>3</v>
      </c>
    </row>
    <row r="18" spans="1:12" ht="21.75" customHeight="1">
      <c r="A18" s="162" t="s">
        <v>61</v>
      </c>
      <c r="B18" s="303">
        <v>9</v>
      </c>
      <c r="C18" s="285">
        <v>4</v>
      </c>
      <c r="D18" s="326">
        <f>SUM(C18*100)/B18</f>
        <v>44.444444444444443</v>
      </c>
      <c r="E18" s="339">
        <v>5640000</v>
      </c>
      <c r="F18" s="163">
        <v>4299055</v>
      </c>
      <c r="G18" s="337">
        <f>SUM(F18*100)/E18</f>
        <v>76.224379432624119</v>
      </c>
      <c r="H18" s="551"/>
    </row>
    <row r="19" spans="1:12" ht="21.75" customHeight="1">
      <c r="A19" s="162" t="s">
        <v>101</v>
      </c>
      <c r="B19" s="303">
        <v>9</v>
      </c>
      <c r="C19" s="285">
        <v>6</v>
      </c>
      <c r="D19" s="326">
        <f>SUM(C19*100)/B19</f>
        <v>66.666666666666671</v>
      </c>
      <c r="E19" s="339">
        <v>5640000</v>
      </c>
      <c r="F19" s="163">
        <v>575000</v>
      </c>
      <c r="G19" s="337">
        <f>SUM(F19*100)/E19</f>
        <v>10.195035460992909</v>
      </c>
      <c r="H19" s="552"/>
    </row>
    <row r="20" spans="1:12" ht="21.75" customHeight="1">
      <c r="A20" s="313" t="s">
        <v>201</v>
      </c>
      <c r="B20" s="314">
        <f>SUM(B18:B19)</f>
        <v>18</v>
      </c>
      <c r="C20" s="315">
        <f>SUM(C18:C19)</f>
        <v>10</v>
      </c>
      <c r="D20" s="332">
        <f>SUM(C20*100)/B20</f>
        <v>55.555555555555557</v>
      </c>
      <c r="E20" s="342">
        <f>SUM(E18:E19)</f>
        <v>11280000</v>
      </c>
      <c r="F20" s="316">
        <f>SUM(F18:F19)</f>
        <v>4874055</v>
      </c>
      <c r="G20" s="346">
        <f>SUM(F20*100)/E20</f>
        <v>43.209707446808508</v>
      </c>
      <c r="H20" s="315"/>
    </row>
    <row r="21" spans="1:12" ht="21.75" customHeight="1">
      <c r="A21" s="160" t="s">
        <v>207</v>
      </c>
      <c r="B21" s="304"/>
      <c r="C21" s="164"/>
      <c r="D21" s="330"/>
      <c r="E21" s="330"/>
      <c r="F21" s="168"/>
      <c r="G21" s="164"/>
      <c r="H21" s="550" t="s">
        <v>3</v>
      </c>
    </row>
    <row r="22" spans="1:12" ht="21.75" customHeight="1">
      <c r="A22" s="162" t="s">
        <v>119</v>
      </c>
      <c r="B22" s="303">
        <v>11</v>
      </c>
      <c r="C22" s="285">
        <v>5</v>
      </c>
      <c r="D22" s="326">
        <f>SUM(C22*100)/B22</f>
        <v>45.454545454545453</v>
      </c>
      <c r="E22" s="339">
        <v>1710000</v>
      </c>
      <c r="F22" s="169">
        <v>760000</v>
      </c>
      <c r="G22" s="337">
        <f>SUM(F22*100)/E22</f>
        <v>44.444444444444443</v>
      </c>
      <c r="H22" s="551"/>
    </row>
    <row r="23" spans="1:12" ht="21.75" customHeight="1">
      <c r="A23" s="317" t="s">
        <v>201</v>
      </c>
      <c r="B23" s="318">
        <f>SUM(B22)</f>
        <v>11</v>
      </c>
      <c r="C23" s="319">
        <f>SUM(C22:C22)</f>
        <v>5</v>
      </c>
      <c r="D23" s="333">
        <f>SUM(C23*100)/B23</f>
        <v>45.454545454545453</v>
      </c>
      <c r="E23" s="343">
        <f>SUM(E22)</f>
        <v>1710000</v>
      </c>
      <c r="F23" s="320">
        <f>SUM(F22:F22)</f>
        <v>760000</v>
      </c>
      <c r="G23" s="347">
        <f>SUM(F23*100)/E23</f>
        <v>44.444444444444443</v>
      </c>
      <c r="H23" s="319"/>
    </row>
    <row r="24" spans="1:12" ht="21.75" customHeight="1">
      <c r="A24" s="170"/>
      <c r="B24" s="171"/>
      <c r="C24" s="171"/>
      <c r="D24" s="334"/>
      <c r="E24" s="334"/>
      <c r="F24" s="172"/>
      <c r="G24" s="173"/>
      <c r="H24" s="171"/>
    </row>
    <row r="25" spans="1:12" ht="22.5" customHeight="1">
      <c r="A25" s="553"/>
      <c r="B25" s="553"/>
      <c r="C25" s="553"/>
      <c r="D25" s="553"/>
      <c r="E25" s="553"/>
      <c r="F25" s="553"/>
      <c r="G25" s="553"/>
      <c r="H25" s="553"/>
      <c r="I25" s="553"/>
    </row>
    <row r="26" spans="1:12" ht="24">
      <c r="A26" s="554" t="s">
        <v>362</v>
      </c>
      <c r="B26" s="554"/>
      <c r="C26" s="554"/>
      <c r="D26" s="554"/>
      <c r="E26" s="554"/>
      <c r="F26" s="554"/>
      <c r="G26" s="554"/>
      <c r="H26" s="554"/>
      <c r="I26" s="554"/>
      <c r="J26" s="554"/>
      <c r="K26" s="554"/>
      <c r="L26" s="554"/>
    </row>
    <row r="27" spans="1:12" ht="24">
      <c r="A27" s="554" t="s">
        <v>361</v>
      </c>
      <c r="B27" s="554"/>
      <c r="C27" s="554"/>
      <c r="D27" s="554"/>
      <c r="E27" s="554"/>
      <c r="F27" s="554"/>
      <c r="G27" s="554"/>
      <c r="H27" s="554"/>
      <c r="I27" s="357"/>
      <c r="J27" s="357"/>
      <c r="K27" s="357"/>
      <c r="L27" s="357"/>
    </row>
    <row r="28" spans="1:12" ht="24">
      <c r="A28" s="554" t="s">
        <v>360</v>
      </c>
      <c r="B28" s="554"/>
      <c r="C28" s="554"/>
      <c r="D28" s="554"/>
      <c r="E28" s="554"/>
      <c r="F28" s="554"/>
      <c r="G28" s="554"/>
      <c r="H28" s="554"/>
      <c r="I28" s="357"/>
      <c r="J28" s="357"/>
      <c r="K28" s="357"/>
      <c r="L28" s="357"/>
    </row>
    <row r="29" spans="1:12" ht="19.5">
      <c r="A29" s="158"/>
      <c r="B29" s="158"/>
    </row>
    <row r="30" spans="1:12" ht="97.5">
      <c r="A30" s="353" t="s">
        <v>194</v>
      </c>
      <c r="B30" s="353" t="s">
        <v>356</v>
      </c>
      <c r="C30" s="354" t="s">
        <v>195</v>
      </c>
      <c r="D30" s="355" t="s">
        <v>196</v>
      </c>
      <c r="E30" s="353" t="s">
        <v>358</v>
      </c>
      <c r="F30" s="354" t="s">
        <v>197</v>
      </c>
      <c r="G30" s="354" t="s">
        <v>198</v>
      </c>
      <c r="H30" s="354" t="s">
        <v>192</v>
      </c>
    </row>
    <row r="31" spans="1:12" ht="21" customHeight="1">
      <c r="A31" s="174" t="s">
        <v>208</v>
      </c>
      <c r="B31" s="306"/>
      <c r="C31" s="164"/>
      <c r="D31" s="330"/>
      <c r="E31" s="330"/>
      <c r="F31" s="164"/>
      <c r="G31" s="164"/>
      <c r="H31" s="550" t="s">
        <v>3</v>
      </c>
    </row>
    <row r="32" spans="1:12" ht="21" customHeight="1">
      <c r="A32" s="175" t="s">
        <v>137</v>
      </c>
      <c r="B32" s="285">
        <v>2</v>
      </c>
      <c r="C32" s="285">
        <v>2</v>
      </c>
      <c r="D32" s="326">
        <f>SUM(C32/C43)</f>
        <v>5.2631578947368418E-2</v>
      </c>
      <c r="E32" s="339">
        <v>25000</v>
      </c>
      <c r="F32" s="163">
        <v>25000</v>
      </c>
      <c r="G32" s="337">
        <f>SUM(F32*100)/E32</f>
        <v>100</v>
      </c>
      <c r="H32" s="551"/>
    </row>
    <row r="33" spans="1:8" ht="21" customHeight="1">
      <c r="A33" s="175" t="s">
        <v>178</v>
      </c>
      <c r="B33" s="285">
        <v>11</v>
      </c>
      <c r="C33" s="285">
        <v>2</v>
      </c>
      <c r="D33" s="326">
        <f>SUM(C33/C43)</f>
        <v>5.2631578947368418E-2</v>
      </c>
      <c r="E33" s="339">
        <v>3370000</v>
      </c>
      <c r="F33" s="163">
        <v>60000</v>
      </c>
      <c r="G33" s="337">
        <f>SUM(F33*100)/E33</f>
        <v>1.7804154302670623</v>
      </c>
      <c r="H33" s="551"/>
    </row>
    <row r="34" spans="1:8" ht="21" customHeight="1">
      <c r="A34" s="175" t="s">
        <v>355</v>
      </c>
      <c r="B34" s="285">
        <v>3</v>
      </c>
      <c r="C34" s="285">
        <v>3</v>
      </c>
      <c r="D34" s="326">
        <f>SUM(C34/C43)</f>
        <v>7.8947368421052627E-2</v>
      </c>
      <c r="E34" s="339">
        <v>12360000</v>
      </c>
      <c r="F34" s="163">
        <v>12094800</v>
      </c>
      <c r="G34" s="337">
        <f>SUM(F34*100)/E34</f>
        <v>97.854368932038838</v>
      </c>
      <c r="H34" s="552"/>
    </row>
    <row r="35" spans="1:8" ht="21" customHeight="1">
      <c r="A35" s="321" t="s">
        <v>201</v>
      </c>
      <c r="B35" s="309">
        <f>SUM(B32:B34)</f>
        <v>16</v>
      </c>
      <c r="C35" s="309">
        <f>SUM(C32:C34)</f>
        <v>7</v>
      </c>
      <c r="D35" s="327">
        <f>SUM(D32:D34)</f>
        <v>0.18421052631578946</v>
      </c>
      <c r="E35" s="340">
        <f>SUM(E32:E34)</f>
        <v>15755000</v>
      </c>
      <c r="F35" s="311">
        <f>SUM(F32:F34)</f>
        <v>12179800</v>
      </c>
      <c r="G35" s="338">
        <f>SUM(F35*100)/E35</f>
        <v>77.307521421770872</v>
      </c>
      <c r="H35" s="309"/>
    </row>
    <row r="36" spans="1:8" ht="39" customHeight="1">
      <c r="A36" s="174" t="s">
        <v>209</v>
      </c>
      <c r="B36" s="306"/>
      <c r="C36" s="164"/>
      <c r="D36" s="330"/>
      <c r="E36" s="330"/>
      <c r="F36" s="164"/>
      <c r="G36" s="164"/>
      <c r="H36" s="550" t="s">
        <v>3</v>
      </c>
    </row>
    <row r="37" spans="1:8" ht="21.75" customHeight="1">
      <c r="A37" s="175" t="s">
        <v>210</v>
      </c>
      <c r="B37" s="285">
        <v>4</v>
      </c>
      <c r="C37" s="285">
        <v>3</v>
      </c>
      <c r="D37" s="326">
        <f>SUM(C37/C43)</f>
        <v>7.8947368421052627E-2</v>
      </c>
      <c r="E37" s="339">
        <v>75000</v>
      </c>
      <c r="F37" s="163">
        <v>15000</v>
      </c>
      <c r="G37" s="348">
        <f>SUM(F37*100)/E37</f>
        <v>20</v>
      </c>
      <c r="H37" s="552"/>
    </row>
    <row r="38" spans="1:8" ht="21.75" customHeight="1">
      <c r="A38" s="321" t="s">
        <v>201</v>
      </c>
      <c r="B38" s="309">
        <f>SUM(B37)</f>
        <v>4</v>
      </c>
      <c r="C38" s="309">
        <f>SUM(C37:C37)</f>
        <v>3</v>
      </c>
      <c r="D38" s="327">
        <f>SUM(D37:D37)</f>
        <v>7.8947368421052627E-2</v>
      </c>
      <c r="E38" s="340">
        <f>SUM(E37)</f>
        <v>75000</v>
      </c>
      <c r="F38" s="311">
        <f>SUM(F37:F37)</f>
        <v>15000</v>
      </c>
      <c r="G38" s="338">
        <f>SUM(F38*100)/E38</f>
        <v>20</v>
      </c>
      <c r="H38" s="309"/>
    </row>
    <row r="39" spans="1:8" ht="21.75" customHeight="1">
      <c r="A39" s="174" t="s">
        <v>211</v>
      </c>
      <c r="B39" s="307"/>
      <c r="C39" s="284"/>
      <c r="D39" s="330"/>
      <c r="E39" s="330"/>
      <c r="F39" s="164"/>
      <c r="G39" s="349"/>
      <c r="H39" s="550" t="s">
        <v>3</v>
      </c>
    </row>
    <row r="40" spans="1:8" ht="21.75" customHeight="1">
      <c r="A40" s="175" t="s">
        <v>170</v>
      </c>
      <c r="B40" s="176">
        <v>14</v>
      </c>
      <c r="C40" s="176">
        <v>6</v>
      </c>
      <c r="D40" s="326">
        <f>SUM(C40/C43)</f>
        <v>0.15789473684210525</v>
      </c>
      <c r="E40" s="339">
        <v>3215000</v>
      </c>
      <c r="F40" s="163">
        <v>590000</v>
      </c>
      <c r="G40" s="337">
        <f>SUM(F40*100)/E40</f>
        <v>18.351477449455675</v>
      </c>
      <c r="H40" s="551"/>
    </row>
    <row r="41" spans="1:8" ht="21.75" customHeight="1">
      <c r="A41" s="175" t="s">
        <v>357</v>
      </c>
      <c r="B41" s="176">
        <v>2</v>
      </c>
      <c r="C41" s="176">
        <v>0</v>
      </c>
      <c r="D41" s="326">
        <f>SUM(C41/C43)</f>
        <v>0</v>
      </c>
      <c r="E41" s="339">
        <v>690000</v>
      </c>
      <c r="F41" s="163">
        <v>0</v>
      </c>
      <c r="G41" s="352">
        <f>SUM(F41/F43)</f>
        <v>0</v>
      </c>
      <c r="H41" s="552"/>
    </row>
    <row r="42" spans="1:8" ht="21.75" customHeight="1">
      <c r="A42" s="322" t="s">
        <v>201</v>
      </c>
      <c r="B42" s="323">
        <f>SUM(B40:B41)</f>
        <v>16</v>
      </c>
      <c r="C42" s="323">
        <f>SUM(C40:C41)</f>
        <v>6</v>
      </c>
      <c r="D42" s="335">
        <f>SUM(D40:D41)</f>
        <v>0.15789473684210525</v>
      </c>
      <c r="E42" s="344">
        <f>SUM(E40:E41)</f>
        <v>3905000</v>
      </c>
      <c r="F42" s="324">
        <f>SUM(F40:F41)</f>
        <v>590000</v>
      </c>
      <c r="G42" s="350">
        <f>SUM(F42*100)/E42</f>
        <v>15.108834827144687</v>
      </c>
      <c r="H42" s="323"/>
    </row>
    <row r="43" spans="1:8" ht="21.75" customHeight="1">
      <c r="A43" s="177" t="s">
        <v>212</v>
      </c>
      <c r="B43" s="177">
        <f>SUM(B42+B38+B35+B23+B20+B16+B10)</f>
        <v>162</v>
      </c>
      <c r="C43" s="177">
        <f>SUM(C42,C10,C16,C20,C23,C35,C38)</f>
        <v>38</v>
      </c>
      <c r="D43" s="336">
        <f>SUM(C43*100)/B43</f>
        <v>23.456790123456791</v>
      </c>
      <c r="E43" s="345">
        <f>SUM(E42+E38+E35+E23+E20+E16+E13+E10)</f>
        <v>104542060</v>
      </c>
      <c r="F43" s="325">
        <f>SUM(F42,F10,F16,F13,F20,F23,F35,F38)</f>
        <v>20573355</v>
      </c>
      <c r="G43" s="351">
        <f>SUM(F43*100)/E43</f>
        <v>19.679500289165912</v>
      </c>
      <c r="H43" s="177"/>
    </row>
    <row r="44" spans="1:8" ht="21.75" customHeight="1">
      <c r="A44" s="178"/>
      <c r="B44" s="178"/>
      <c r="C44" s="171"/>
      <c r="D44" s="334"/>
      <c r="E44" s="334"/>
      <c r="F44" s="172"/>
      <c r="G44" s="179"/>
      <c r="H44" s="171"/>
    </row>
    <row r="45" spans="1:8" ht="21.75" customHeight="1">
      <c r="A45" s="178"/>
      <c r="B45" s="178"/>
      <c r="C45" s="171"/>
      <c r="D45" s="334"/>
      <c r="E45" s="334"/>
      <c r="F45" s="172"/>
      <c r="G45" s="179"/>
      <c r="H45" s="171"/>
    </row>
    <row r="46" spans="1:8" ht="21.75" customHeight="1">
      <c r="A46" s="178"/>
      <c r="B46" s="178"/>
      <c r="C46" s="171"/>
      <c r="D46" s="334"/>
      <c r="E46" s="334"/>
      <c r="F46" s="172"/>
      <c r="G46" s="179"/>
      <c r="H46" s="171"/>
    </row>
    <row r="47" spans="1:8" ht="21.75" customHeight="1">
      <c r="A47" s="178"/>
      <c r="B47" s="178"/>
      <c r="C47" s="171"/>
      <c r="D47" s="334"/>
      <c r="E47" s="334"/>
      <c r="F47" s="172"/>
      <c r="G47" s="179"/>
      <c r="H47" s="171"/>
    </row>
    <row r="48" spans="1:8" ht="21.75" customHeight="1">
      <c r="A48" s="178"/>
      <c r="B48" s="178"/>
      <c r="C48" s="171"/>
      <c r="D48" s="334"/>
      <c r="E48" s="334"/>
      <c r="F48" s="172"/>
      <c r="G48" s="179"/>
      <c r="H48" s="171"/>
    </row>
    <row r="49" spans="1:9" ht="21.75" customHeight="1">
      <c r="A49" s="534" t="s">
        <v>213</v>
      </c>
      <c r="B49" s="534"/>
      <c r="C49" s="534"/>
      <c r="D49" s="534"/>
      <c r="E49" s="534"/>
      <c r="F49" s="534"/>
      <c r="G49" s="534"/>
      <c r="H49" s="534"/>
      <c r="I49" s="180"/>
    </row>
    <row r="50" spans="1:9" ht="21.75" customHeight="1">
      <c r="A50" s="181"/>
      <c r="B50" s="286"/>
      <c r="C50" s="549"/>
      <c r="D50" s="549"/>
      <c r="E50" s="549"/>
      <c r="F50" s="549"/>
      <c r="G50" s="549"/>
      <c r="H50" s="549"/>
    </row>
  </sheetData>
  <mergeCells count="19">
    <mergeCell ref="H7:H9"/>
    <mergeCell ref="A26:L26"/>
    <mergeCell ref="A1:T1"/>
    <mergeCell ref="U1:Z1"/>
    <mergeCell ref="A3:H3"/>
    <mergeCell ref="A4:H4"/>
    <mergeCell ref="A2:L2"/>
    <mergeCell ref="C50:H50"/>
    <mergeCell ref="H39:H41"/>
    <mergeCell ref="H11:H12"/>
    <mergeCell ref="H14:H15"/>
    <mergeCell ref="H17:H19"/>
    <mergeCell ref="H21:H22"/>
    <mergeCell ref="A25:I25"/>
    <mergeCell ref="A27:H27"/>
    <mergeCell ref="A28:H28"/>
    <mergeCell ref="H31:H34"/>
    <mergeCell ref="H36:H37"/>
    <mergeCell ref="A49:H49"/>
  </mergeCells>
  <printOptions horizontalCentered="1"/>
  <pageMargins left="0.23622047244094491" right="0.23622047244094491" top="0.74803149606299213" bottom="0.39370078740157483" header="0.31496062992125984" footer="0.19685039370078741"/>
  <pageSetup paperSize="9" scale="80" orientation="landscape" horizontalDpi="4294967293" verticalDpi="0" r:id="rId1"/>
  <rowBreaks count="2" manualBreakCount="2">
    <brk id="25" max="7" man="1"/>
    <brk id="4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00CC"/>
  </sheetPr>
  <dimension ref="A1:AV56"/>
  <sheetViews>
    <sheetView view="pageBreakPreview" topLeftCell="A31" zoomScale="90" zoomScaleNormal="90" zoomScaleSheetLayoutView="90" zoomScalePageLayoutView="110" workbookViewId="0">
      <selection activeCell="G38" sqref="G38"/>
    </sheetView>
  </sheetViews>
  <sheetFormatPr defaultColWidth="9.125" defaultRowHeight="17.25"/>
  <cols>
    <col min="1" max="1" width="3.875" style="37" customWidth="1"/>
    <col min="2" max="2" width="26.75" style="37" customWidth="1"/>
    <col min="3" max="3" width="33.625" style="37" customWidth="1"/>
    <col min="4" max="4" width="9.7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6.125" style="37" customWidth="1"/>
    <col min="20" max="20" width="6.875" style="37" customWidth="1"/>
    <col min="21" max="21" width="7.25" style="37" customWidth="1"/>
    <col min="22" max="23" width="10.875" style="37" customWidth="1"/>
  </cols>
  <sheetData>
    <row r="1" spans="1:23" s="5" customFormat="1" ht="24.75">
      <c r="A1" s="530" t="s">
        <v>411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9"/>
      <c r="T1" s="9"/>
      <c r="U1" s="9"/>
      <c r="V1" s="9"/>
      <c r="W1" s="9"/>
    </row>
    <row r="2" spans="1:23" s="5" customFormat="1" ht="24.75">
      <c r="A2" s="9"/>
      <c r="B2" s="9"/>
      <c r="C2" s="9"/>
      <c r="D2" s="9"/>
      <c r="E2" s="10"/>
      <c r="F2" s="11"/>
      <c r="G2" s="12"/>
      <c r="H2" s="12"/>
      <c r="I2" s="12"/>
      <c r="J2" s="12"/>
      <c r="K2" s="12"/>
      <c r="L2" s="12"/>
      <c r="M2" s="12"/>
      <c r="N2" s="12"/>
      <c r="O2" s="12"/>
      <c r="P2" s="9"/>
      <c r="Q2" s="9"/>
      <c r="R2" s="9"/>
      <c r="S2" s="451"/>
      <c r="T2" s="451"/>
      <c r="U2" s="451"/>
      <c r="V2" s="451"/>
      <c r="W2" s="3"/>
    </row>
    <row r="3" spans="1:23" s="4" customFormat="1" ht="18.75" customHeight="1">
      <c r="A3" s="556" t="s">
        <v>459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6" t="s">
        <v>460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</row>
    <row r="5" spans="1:23" s="4" customFormat="1" ht="18.75" customHeight="1">
      <c r="A5" s="557" t="s">
        <v>31</v>
      </c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7"/>
    </row>
    <row r="6" spans="1:23" s="4" customFormat="1" ht="18.75" customHeight="1">
      <c r="A6" s="44"/>
      <c r="B6" s="44"/>
      <c r="C6" s="44"/>
      <c r="D6" s="44"/>
      <c r="E6" s="44"/>
      <c r="F6" s="46"/>
      <c r="G6" s="46"/>
      <c r="H6" s="46"/>
      <c r="I6" s="46"/>
      <c r="J6" s="46"/>
      <c r="K6" s="46"/>
      <c r="L6" s="46"/>
      <c r="M6" s="46"/>
      <c r="N6" s="46"/>
      <c r="O6" s="46"/>
      <c r="P6" s="44"/>
      <c r="Q6" s="44"/>
      <c r="R6" s="44"/>
      <c r="S6" s="14"/>
      <c r="T6" s="14"/>
      <c r="U6" s="14"/>
      <c r="V6" s="14"/>
      <c r="W6" s="153"/>
    </row>
    <row r="7" spans="1:23" s="1" customFormat="1" ht="17.25" customHeight="1">
      <c r="A7" s="27" t="s">
        <v>48</v>
      </c>
      <c r="B7" s="28"/>
      <c r="C7" s="44"/>
      <c r="D7" s="44"/>
      <c r="E7" s="44"/>
      <c r="F7" s="46"/>
      <c r="G7" s="15"/>
      <c r="H7" s="15"/>
      <c r="I7" s="15"/>
      <c r="J7" s="15"/>
      <c r="K7" s="15"/>
      <c r="L7" s="15"/>
      <c r="M7" s="15"/>
      <c r="N7" s="15"/>
      <c r="O7" s="15"/>
      <c r="P7" s="14"/>
      <c r="Q7" s="14"/>
      <c r="R7" s="14"/>
      <c r="S7" s="44"/>
    </row>
    <row r="8" spans="1:23" s="1" customFormat="1" ht="17.25" customHeight="1">
      <c r="A8" s="28"/>
      <c r="B8" s="566" t="s">
        <v>32</v>
      </c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</row>
    <row r="9" spans="1:23" s="1" customFormat="1" ht="18.75" customHeight="1">
      <c r="A9" s="562" t="s">
        <v>0</v>
      </c>
      <c r="B9" s="562" t="s">
        <v>5</v>
      </c>
      <c r="C9" s="562" t="s">
        <v>7</v>
      </c>
      <c r="D9" s="189" t="s">
        <v>4</v>
      </c>
      <c r="E9" s="564" t="s">
        <v>416</v>
      </c>
      <c r="F9" s="564" t="s">
        <v>431</v>
      </c>
      <c r="G9" s="567" t="s">
        <v>24</v>
      </c>
      <c r="H9" s="568"/>
      <c r="I9" s="569"/>
      <c r="J9" s="567" t="s">
        <v>28</v>
      </c>
      <c r="K9" s="568"/>
      <c r="L9" s="568"/>
      <c r="M9" s="568"/>
      <c r="N9" s="568"/>
      <c r="O9" s="568"/>
      <c r="P9" s="568"/>
      <c r="Q9" s="568"/>
      <c r="R9" s="569"/>
      <c r="S9" s="560" t="s">
        <v>432</v>
      </c>
      <c r="T9" s="560" t="s">
        <v>433</v>
      </c>
      <c r="U9" s="560" t="s">
        <v>434</v>
      </c>
      <c r="V9" s="560" t="s">
        <v>435</v>
      </c>
      <c r="W9" s="558" t="s">
        <v>415</v>
      </c>
    </row>
    <row r="10" spans="1:23" s="1" customFormat="1" ht="18.75" customHeight="1">
      <c r="A10" s="563"/>
      <c r="B10" s="563"/>
      <c r="C10" s="563"/>
      <c r="D10" s="190" t="s">
        <v>1</v>
      </c>
      <c r="E10" s="564"/>
      <c r="F10" s="564"/>
      <c r="G10" s="191" t="s">
        <v>12</v>
      </c>
      <c r="H10" s="191" t="s">
        <v>13</v>
      </c>
      <c r="I10" s="191" t="s">
        <v>14</v>
      </c>
      <c r="J10" s="191" t="s">
        <v>15</v>
      </c>
      <c r="K10" s="191" t="s">
        <v>16</v>
      </c>
      <c r="L10" s="191" t="s">
        <v>17</v>
      </c>
      <c r="M10" s="191" t="s">
        <v>18</v>
      </c>
      <c r="N10" s="191" t="s">
        <v>19</v>
      </c>
      <c r="O10" s="191" t="s">
        <v>20</v>
      </c>
      <c r="P10" s="191" t="s">
        <v>21</v>
      </c>
      <c r="Q10" s="191" t="s">
        <v>22</v>
      </c>
      <c r="R10" s="191" t="s">
        <v>23</v>
      </c>
      <c r="S10" s="561"/>
      <c r="T10" s="561"/>
      <c r="U10" s="561"/>
      <c r="V10" s="561"/>
      <c r="W10" s="559"/>
    </row>
    <row r="11" spans="1:23" s="1" customFormat="1" ht="17.25" customHeight="1">
      <c r="A11" s="231" t="s">
        <v>30</v>
      </c>
      <c r="B11" s="48" t="s">
        <v>29</v>
      </c>
      <c r="C11" s="226" t="s">
        <v>33</v>
      </c>
      <c r="D11" s="139">
        <v>491500</v>
      </c>
      <c r="E11" s="81"/>
      <c r="F11" s="142" t="s">
        <v>445</v>
      </c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51"/>
      <c r="R11" s="51"/>
      <c r="T11" s="460" t="s">
        <v>436</v>
      </c>
      <c r="V11" s="48" t="s">
        <v>443</v>
      </c>
      <c r="W11" s="142" t="s">
        <v>2</v>
      </c>
    </row>
    <row r="12" spans="1:23" s="1" customFormat="1" ht="17.25" customHeight="1">
      <c r="A12" s="17"/>
      <c r="B12" s="52"/>
      <c r="C12" s="228" t="s">
        <v>34</v>
      </c>
      <c r="D12" s="232"/>
      <c r="E12" s="81"/>
      <c r="F12" s="216"/>
      <c r="G12" s="55"/>
      <c r="H12" s="55"/>
      <c r="I12" s="55"/>
      <c r="J12" s="55"/>
      <c r="K12" s="55"/>
      <c r="L12" s="55"/>
      <c r="M12" s="55"/>
      <c r="N12" s="55"/>
      <c r="O12" s="55"/>
      <c r="P12" s="56"/>
      <c r="Q12" s="56"/>
      <c r="R12" s="56"/>
      <c r="S12" s="90"/>
      <c r="T12" s="90"/>
      <c r="U12" s="90"/>
      <c r="V12" s="90" t="s">
        <v>444</v>
      </c>
      <c r="W12" s="216"/>
    </row>
    <row r="13" spans="1:23" s="1" customFormat="1" ht="17.25" customHeight="1">
      <c r="A13" s="43"/>
      <c r="B13" s="57"/>
      <c r="C13" s="255" t="s">
        <v>35</v>
      </c>
      <c r="D13" s="252"/>
      <c r="E13" s="84"/>
      <c r="F13" s="233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6"/>
      <c r="R13" s="56"/>
      <c r="S13" s="90"/>
      <c r="T13" s="90"/>
      <c r="U13" s="90"/>
      <c r="V13" s="90"/>
      <c r="W13" s="252"/>
    </row>
    <row r="14" spans="1:23" s="1" customFormat="1" ht="16.5" customHeight="1">
      <c r="A14" s="43"/>
      <c r="B14" s="57"/>
      <c r="C14" s="227" t="s">
        <v>36</v>
      </c>
      <c r="D14" s="252"/>
      <c r="E14" s="84"/>
      <c r="F14" s="233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90"/>
      <c r="T14" s="90"/>
      <c r="U14" s="90"/>
      <c r="V14" s="90"/>
      <c r="W14" s="252"/>
    </row>
    <row r="15" spans="1:23" s="1" customFormat="1" ht="17.25" customHeight="1">
      <c r="A15" s="43"/>
      <c r="B15" s="57"/>
      <c r="C15" s="228" t="s">
        <v>37</v>
      </c>
      <c r="D15" s="252"/>
      <c r="E15" s="84"/>
      <c r="F15" s="233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6"/>
      <c r="R15" s="56"/>
      <c r="S15" s="90"/>
      <c r="T15" s="90"/>
      <c r="U15" s="90"/>
      <c r="V15" s="90"/>
      <c r="W15" s="252"/>
    </row>
    <row r="16" spans="1:23" s="1" customFormat="1" ht="17.25" customHeight="1">
      <c r="A16" s="43"/>
      <c r="B16" s="57"/>
      <c r="C16" s="227" t="s">
        <v>38</v>
      </c>
      <c r="D16" s="252"/>
      <c r="E16" s="85"/>
      <c r="F16" s="233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90"/>
      <c r="T16" s="90"/>
      <c r="U16" s="90"/>
      <c r="V16" s="90"/>
      <c r="W16" s="252"/>
    </row>
    <row r="17" spans="1:23" s="1" customFormat="1" ht="17.25" customHeight="1">
      <c r="A17" s="43"/>
      <c r="B17" s="57"/>
      <c r="C17" s="228" t="s">
        <v>39</v>
      </c>
      <c r="D17" s="252"/>
      <c r="E17" s="85"/>
      <c r="F17" s="233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6"/>
      <c r="R17" s="56"/>
      <c r="S17" s="90"/>
      <c r="T17" s="90"/>
      <c r="U17" s="460" t="s">
        <v>213</v>
      </c>
      <c r="V17" s="90"/>
      <c r="W17" s="142"/>
    </row>
    <row r="18" spans="1:23" s="1" customFormat="1" ht="17.25" customHeight="1">
      <c r="A18" s="19"/>
      <c r="B18" s="29"/>
      <c r="C18" s="256"/>
      <c r="D18" s="253"/>
      <c r="E18" s="86"/>
      <c r="F18" s="234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22"/>
      <c r="R18" s="22"/>
      <c r="S18" s="274"/>
      <c r="T18" s="274"/>
      <c r="U18" s="274"/>
      <c r="V18" s="274"/>
      <c r="W18" s="463"/>
    </row>
    <row r="19" spans="1:23" s="1" customFormat="1" ht="17.25" customHeight="1">
      <c r="A19" s="231" t="s">
        <v>41</v>
      </c>
      <c r="B19" s="48" t="s">
        <v>29</v>
      </c>
      <c r="C19" s="226" t="s">
        <v>33</v>
      </c>
      <c r="D19" s="139">
        <v>491500</v>
      </c>
      <c r="E19" s="81" t="s">
        <v>213</v>
      </c>
      <c r="F19" s="139">
        <v>491500</v>
      </c>
      <c r="G19" s="50"/>
      <c r="H19" s="50"/>
      <c r="I19" s="50"/>
      <c r="J19" s="50"/>
      <c r="K19" s="50"/>
      <c r="L19" s="50"/>
      <c r="M19" s="50"/>
      <c r="N19" s="50"/>
      <c r="O19" s="50"/>
      <c r="P19" s="51"/>
      <c r="Q19" s="51"/>
      <c r="R19" s="51"/>
      <c r="S19" s="90"/>
      <c r="T19" s="90"/>
      <c r="U19" s="460" t="s">
        <v>436</v>
      </c>
      <c r="V19" s="48" t="s">
        <v>443</v>
      </c>
      <c r="W19" s="142" t="s">
        <v>2</v>
      </c>
    </row>
    <row r="20" spans="1:23" s="1" customFormat="1" ht="17.25" customHeight="1">
      <c r="A20" s="17"/>
      <c r="B20" s="52"/>
      <c r="C20" s="228" t="s">
        <v>42</v>
      </c>
      <c r="D20" s="232"/>
      <c r="E20" s="81"/>
      <c r="F20" s="216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6"/>
      <c r="R20" s="56"/>
      <c r="S20" s="90"/>
      <c r="T20" s="90"/>
      <c r="U20" s="90"/>
      <c r="V20" s="90" t="s">
        <v>444</v>
      </c>
      <c r="W20" s="142"/>
    </row>
    <row r="21" spans="1:23" s="1" customFormat="1" ht="17.25" customHeight="1">
      <c r="A21" s="43"/>
      <c r="B21" s="57"/>
      <c r="C21" s="227" t="s">
        <v>43</v>
      </c>
      <c r="D21" s="58"/>
      <c r="E21" s="81"/>
      <c r="F21" s="8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90"/>
      <c r="T21" s="90"/>
      <c r="U21" s="90"/>
      <c r="V21" s="90"/>
      <c r="W21" s="216"/>
    </row>
    <row r="22" spans="1:23" s="1" customFormat="1" ht="17.25" customHeight="1">
      <c r="A22" s="43"/>
      <c r="B22" s="57"/>
      <c r="C22" s="228" t="s">
        <v>37</v>
      </c>
      <c r="D22" s="58"/>
      <c r="E22" s="81"/>
      <c r="F22" s="85"/>
      <c r="G22" s="55"/>
      <c r="H22" s="55"/>
      <c r="I22" s="55"/>
      <c r="J22" s="55"/>
      <c r="K22" s="55"/>
      <c r="L22" s="55"/>
      <c r="M22" s="55"/>
      <c r="N22" s="55"/>
      <c r="O22" s="55"/>
      <c r="P22" s="56"/>
      <c r="Q22" s="56"/>
      <c r="R22" s="56"/>
      <c r="S22" s="90"/>
      <c r="T22" s="90"/>
      <c r="U22" s="90"/>
      <c r="V22" s="90"/>
      <c r="W22" s="252"/>
    </row>
    <row r="23" spans="1:23" s="1" customFormat="1" ht="17.25" customHeight="1">
      <c r="A23" s="43"/>
      <c r="B23" s="57"/>
      <c r="C23" s="227" t="s">
        <v>38</v>
      </c>
      <c r="D23" s="58"/>
      <c r="E23" s="81"/>
      <c r="F23" s="8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56"/>
      <c r="R23" s="56"/>
      <c r="S23" s="90"/>
      <c r="T23" s="90"/>
      <c r="U23" s="460"/>
      <c r="V23" s="90"/>
      <c r="W23" s="142"/>
    </row>
    <row r="24" spans="1:23" s="1" customFormat="1" ht="17.25" customHeight="1">
      <c r="A24" s="43"/>
      <c r="B24" s="57"/>
      <c r="C24" s="228" t="s">
        <v>39</v>
      </c>
      <c r="D24" s="58"/>
      <c r="E24" s="85"/>
      <c r="F24" s="85"/>
      <c r="G24" s="55"/>
      <c r="H24" s="55"/>
      <c r="I24" s="55"/>
      <c r="J24" s="55"/>
      <c r="K24" s="55"/>
      <c r="L24" s="55"/>
      <c r="M24" s="55"/>
      <c r="N24" s="55"/>
      <c r="O24" s="55"/>
      <c r="P24" s="56"/>
      <c r="Q24" s="56"/>
      <c r="R24" s="56"/>
      <c r="S24" s="90"/>
      <c r="T24" s="90"/>
      <c r="U24" s="90"/>
      <c r="V24" s="90"/>
      <c r="W24" s="216"/>
    </row>
    <row r="25" spans="1:23" s="1" customFormat="1" ht="17.25" customHeight="1">
      <c r="A25" s="19"/>
      <c r="B25" s="29"/>
      <c r="C25" s="256"/>
      <c r="D25" s="18"/>
      <c r="E25" s="86"/>
      <c r="F25" s="86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2"/>
      <c r="R25" s="22"/>
      <c r="S25" s="274"/>
      <c r="T25" s="274"/>
      <c r="U25" s="274"/>
      <c r="V25" s="274"/>
      <c r="W25" s="253"/>
    </row>
    <row r="26" spans="1:23" s="1" customFormat="1" ht="18.75" customHeight="1">
      <c r="A26" s="23"/>
      <c r="B26" s="35"/>
      <c r="C26" s="36"/>
      <c r="D26" s="71"/>
      <c r="E26" s="87"/>
      <c r="F26" s="87"/>
      <c r="G26" s="41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65"/>
      <c r="T26" s="465"/>
      <c r="U26" s="465"/>
      <c r="V26" s="465"/>
      <c r="W26" s="464"/>
    </row>
    <row r="27" spans="1:23" s="4" customFormat="1" ht="18.75" customHeight="1">
      <c r="A27" s="556" t="s">
        <v>459</v>
      </c>
      <c r="B27" s="556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</row>
    <row r="28" spans="1:23" s="4" customFormat="1" ht="18.75" customHeight="1">
      <c r="A28" s="556" t="s">
        <v>460</v>
      </c>
      <c r="B28" s="556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  <c r="S28" s="556"/>
      <c r="T28" s="556"/>
      <c r="U28" s="556"/>
      <c r="V28" s="556"/>
      <c r="W28" s="556"/>
    </row>
    <row r="29" spans="1:23" s="4" customFormat="1" ht="18.75" customHeight="1">
      <c r="A29" s="557" t="s">
        <v>31</v>
      </c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557"/>
      <c r="R29" s="557"/>
      <c r="S29" s="557"/>
      <c r="T29" s="557"/>
      <c r="U29" s="557"/>
      <c r="V29" s="557"/>
      <c r="W29" s="557"/>
    </row>
    <row r="30" spans="1:23" s="4" customFormat="1" ht="18.75" customHeight="1">
      <c r="A30" s="153"/>
      <c r="B30" s="153"/>
      <c r="C30" s="153"/>
      <c r="D30" s="153"/>
      <c r="E30" s="153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53"/>
      <c r="Q30" s="153"/>
      <c r="R30" s="153"/>
      <c r="S30" s="37"/>
      <c r="T30" s="37"/>
      <c r="U30" s="37"/>
      <c r="V30" s="37"/>
      <c r="W30" s="37"/>
    </row>
    <row r="31" spans="1:23" s="1" customFormat="1" ht="17.25" customHeight="1">
      <c r="A31" s="27" t="s">
        <v>48</v>
      </c>
      <c r="B31" s="28"/>
      <c r="C31" s="73"/>
      <c r="D31" s="73"/>
      <c r="E31" s="73"/>
      <c r="F31" s="74"/>
      <c r="G31" s="15"/>
      <c r="H31" s="15"/>
      <c r="I31" s="15"/>
      <c r="J31" s="15"/>
      <c r="K31" s="15"/>
      <c r="L31" s="15"/>
      <c r="M31" s="15"/>
      <c r="N31" s="15"/>
      <c r="O31" s="15"/>
      <c r="P31" s="14"/>
      <c r="Q31" s="14"/>
      <c r="R31" s="14"/>
      <c r="S31" s="37"/>
      <c r="T31" s="37"/>
      <c r="U31" s="37"/>
      <c r="V31" s="37"/>
      <c r="W31" s="37"/>
    </row>
    <row r="32" spans="1:23" s="1" customFormat="1" ht="17.25" customHeight="1">
      <c r="A32" s="28"/>
      <c r="B32" s="566" t="s">
        <v>54</v>
      </c>
      <c r="C32" s="566"/>
      <c r="D32" s="566"/>
      <c r="E32" s="566"/>
      <c r="F32" s="566"/>
      <c r="G32" s="566"/>
      <c r="H32" s="566"/>
      <c r="I32" s="566"/>
      <c r="J32" s="566"/>
      <c r="K32" s="566"/>
      <c r="L32" s="566"/>
      <c r="M32" s="566"/>
      <c r="N32" s="566"/>
      <c r="O32" s="566"/>
      <c r="P32" s="566"/>
      <c r="Q32" s="566"/>
      <c r="R32" s="566"/>
      <c r="S32" s="566"/>
      <c r="T32" s="37"/>
      <c r="U32" s="37"/>
      <c r="V32" s="37"/>
      <c r="W32" s="37"/>
    </row>
    <row r="33" spans="1:23" s="1" customFormat="1" ht="17.25" customHeight="1">
      <c r="A33" s="562" t="s">
        <v>0</v>
      </c>
      <c r="B33" s="562" t="s">
        <v>5</v>
      </c>
      <c r="C33" s="562" t="s">
        <v>7</v>
      </c>
      <c r="D33" s="189" t="s">
        <v>4</v>
      </c>
      <c r="E33" s="558" t="s">
        <v>416</v>
      </c>
      <c r="F33" s="558" t="s">
        <v>431</v>
      </c>
      <c r="G33" s="567" t="s">
        <v>24</v>
      </c>
      <c r="H33" s="568"/>
      <c r="I33" s="569"/>
      <c r="J33" s="567" t="s">
        <v>28</v>
      </c>
      <c r="K33" s="568"/>
      <c r="L33" s="568"/>
      <c r="M33" s="568"/>
      <c r="N33" s="568"/>
      <c r="O33" s="568"/>
      <c r="P33" s="568"/>
      <c r="Q33" s="568"/>
      <c r="R33" s="569"/>
      <c r="S33" s="560" t="s">
        <v>432</v>
      </c>
      <c r="T33" s="560" t="s">
        <v>433</v>
      </c>
      <c r="U33" s="560" t="s">
        <v>434</v>
      </c>
      <c r="V33" s="560" t="s">
        <v>435</v>
      </c>
      <c r="W33" s="558" t="s">
        <v>415</v>
      </c>
    </row>
    <row r="34" spans="1:23" s="1" customFormat="1" ht="17.25" customHeight="1">
      <c r="A34" s="563"/>
      <c r="B34" s="563"/>
      <c r="C34" s="563"/>
      <c r="D34" s="190" t="s">
        <v>1</v>
      </c>
      <c r="E34" s="559"/>
      <c r="F34" s="559"/>
      <c r="G34" s="191" t="s">
        <v>12</v>
      </c>
      <c r="H34" s="191" t="s">
        <v>13</v>
      </c>
      <c r="I34" s="191" t="s">
        <v>14</v>
      </c>
      <c r="J34" s="191" t="s">
        <v>15</v>
      </c>
      <c r="K34" s="191" t="s">
        <v>16</v>
      </c>
      <c r="L34" s="191" t="s">
        <v>17</v>
      </c>
      <c r="M34" s="191" t="s">
        <v>18</v>
      </c>
      <c r="N34" s="191" t="s">
        <v>19</v>
      </c>
      <c r="O34" s="191" t="s">
        <v>20</v>
      </c>
      <c r="P34" s="191" t="s">
        <v>21</v>
      </c>
      <c r="Q34" s="191" t="s">
        <v>22</v>
      </c>
      <c r="R34" s="191" t="s">
        <v>23</v>
      </c>
      <c r="S34" s="561"/>
      <c r="T34" s="561"/>
      <c r="U34" s="561"/>
      <c r="V34" s="561"/>
      <c r="W34" s="559"/>
    </row>
    <row r="35" spans="1:23" s="1" customFormat="1" ht="17.25" customHeight="1">
      <c r="A35" s="231" t="s">
        <v>44</v>
      </c>
      <c r="B35" s="48" t="s">
        <v>29</v>
      </c>
      <c r="C35" s="75" t="s">
        <v>33</v>
      </c>
      <c r="D35" s="139">
        <v>491500</v>
      </c>
      <c r="E35" s="140"/>
      <c r="F35" s="139">
        <v>491500</v>
      </c>
      <c r="G35" s="50"/>
      <c r="H35" s="50"/>
      <c r="I35" s="50"/>
      <c r="J35" s="50"/>
      <c r="K35" s="50"/>
      <c r="L35" s="50"/>
      <c r="M35" s="50"/>
      <c r="N35" s="50"/>
      <c r="O35" s="50"/>
      <c r="P35" s="51"/>
      <c r="Q35" s="51"/>
      <c r="R35" s="51"/>
      <c r="T35" s="460" t="s">
        <v>436</v>
      </c>
      <c r="V35" s="48" t="s">
        <v>443</v>
      </c>
      <c r="W35" s="142" t="s">
        <v>2</v>
      </c>
    </row>
    <row r="36" spans="1:23" s="1" customFormat="1" ht="17.25" customHeight="1">
      <c r="A36" s="17"/>
      <c r="B36" s="52"/>
      <c r="C36" s="76" t="s">
        <v>45</v>
      </c>
      <c r="D36" s="54"/>
      <c r="E36" s="140"/>
      <c r="F36" s="83"/>
      <c r="G36" s="5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90"/>
      <c r="T36" s="90"/>
      <c r="U36" s="90"/>
      <c r="V36" s="90" t="s">
        <v>444</v>
      </c>
      <c r="W36" s="216"/>
    </row>
    <row r="37" spans="1:23" s="1" customFormat="1" ht="17.25" customHeight="1">
      <c r="A37" s="43"/>
      <c r="B37" s="57"/>
      <c r="C37" s="77" t="s">
        <v>46</v>
      </c>
      <c r="D37" s="58"/>
      <c r="E37" s="140"/>
      <c r="F37" s="85"/>
      <c r="G37" s="55"/>
      <c r="H37" s="55"/>
      <c r="I37" s="55"/>
      <c r="J37" s="55"/>
      <c r="K37" s="55"/>
      <c r="L37" s="55"/>
      <c r="M37" s="55"/>
      <c r="N37" s="55"/>
      <c r="O37" s="55"/>
      <c r="P37" s="56"/>
      <c r="Q37" s="56"/>
      <c r="R37" s="56"/>
      <c r="S37" s="90"/>
      <c r="T37" s="90"/>
      <c r="U37" s="90"/>
      <c r="V37" s="90"/>
      <c r="W37" s="252"/>
    </row>
    <row r="38" spans="1:23" s="1" customFormat="1" ht="17.25" customHeight="1">
      <c r="A38" s="43"/>
      <c r="B38" s="57"/>
      <c r="C38" s="78" t="s">
        <v>47</v>
      </c>
      <c r="D38" s="58"/>
      <c r="E38" s="247"/>
      <c r="F38" s="85"/>
      <c r="G38" s="55"/>
      <c r="H38" s="55"/>
      <c r="I38" s="55"/>
      <c r="J38" s="55"/>
      <c r="K38" s="55"/>
      <c r="L38" s="55"/>
      <c r="M38" s="55"/>
      <c r="N38" s="55"/>
      <c r="O38" s="55"/>
      <c r="P38" s="56"/>
      <c r="Q38" s="56"/>
      <c r="R38" s="56"/>
      <c r="S38" s="90"/>
      <c r="T38" s="90"/>
      <c r="U38" s="90"/>
      <c r="V38" s="90"/>
      <c r="W38" s="252"/>
    </row>
    <row r="39" spans="1:23" s="1" customFormat="1" ht="17.25" customHeight="1">
      <c r="A39" s="43"/>
      <c r="B39" s="57"/>
      <c r="C39" s="76" t="s">
        <v>37</v>
      </c>
      <c r="D39" s="58"/>
      <c r="E39" s="247"/>
      <c r="F39" s="85"/>
      <c r="G39" s="55"/>
      <c r="H39" s="55"/>
      <c r="I39" s="55"/>
      <c r="J39" s="55"/>
      <c r="K39" s="55"/>
      <c r="L39" s="55"/>
      <c r="M39" s="55"/>
      <c r="N39" s="55"/>
      <c r="O39" s="55"/>
      <c r="P39" s="56"/>
      <c r="Q39" s="56"/>
      <c r="R39" s="56"/>
      <c r="S39" s="90"/>
      <c r="T39" s="90"/>
      <c r="U39" s="90"/>
      <c r="V39" s="90"/>
      <c r="W39" s="252"/>
    </row>
    <row r="40" spans="1:23" s="1" customFormat="1" ht="17.25" customHeight="1">
      <c r="A40" s="43"/>
      <c r="B40" s="57"/>
      <c r="C40" s="78" t="s">
        <v>38</v>
      </c>
      <c r="D40" s="58"/>
      <c r="E40" s="233"/>
      <c r="F40" s="85"/>
      <c r="G40" s="55"/>
      <c r="H40" s="55"/>
      <c r="I40" s="55"/>
      <c r="J40" s="55"/>
      <c r="K40" s="55"/>
      <c r="L40" s="55"/>
      <c r="M40" s="55"/>
      <c r="N40" s="55"/>
      <c r="O40" s="55"/>
      <c r="P40" s="56"/>
      <c r="Q40" s="56"/>
      <c r="R40" s="56"/>
      <c r="S40" s="90"/>
      <c r="T40" s="90"/>
      <c r="U40" s="90"/>
      <c r="V40" s="90"/>
      <c r="W40" s="252"/>
    </row>
    <row r="41" spans="1:23" s="1" customFormat="1" ht="17.25" customHeight="1">
      <c r="A41" s="43"/>
      <c r="B41" s="57"/>
      <c r="C41" s="76" t="s">
        <v>39</v>
      </c>
      <c r="D41" s="58"/>
      <c r="E41" s="85"/>
      <c r="F41" s="8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90"/>
      <c r="T41" s="90"/>
      <c r="U41" s="460" t="s">
        <v>213</v>
      </c>
      <c r="V41" s="90"/>
      <c r="W41" s="142"/>
    </row>
    <row r="42" spans="1:23" s="1" customFormat="1" ht="17.25" customHeight="1">
      <c r="A42" s="19"/>
      <c r="B42" s="29"/>
      <c r="C42" s="30"/>
      <c r="D42" s="18"/>
      <c r="E42" s="86"/>
      <c r="F42" s="86"/>
      <c r="G42" s="21"/>
      <c r="H42" s="21"/>
      <c r="I42" s="21"/>
      <c r="J42" s="21"/>
      <c r="K42" s="21"/>
      <c r="L42" s="21"/>
      <c r="M42" s="21"/>
      <c r="N42" s="21"/>
      <c r="O42" s="21"/>
      <c r="P42" s="22"/>
      <c r="Q42" s="22"/>
      <c r="R42" s="22"/>
      <c r="S42" s="274"/>
      <c r="T42" s="274"/>
      <c r="U42" s="274"/>
      <c r="V42" s="274"/>
      <c r="W42" s="463"/>
    </row>
    <row r="43" spans="1:23" s="1" customFormat="1" ht="17.25" customHeight="1">
      <c r="A43" s="570" t="s">
        <v>201</v>
      </c>
      <c r="B43" s="571"/>
      <c r="C43" s="572"/>
      <c r="D43" s="383">
        <v>1624500</v>
      </c>
      <c r="E43" s="384"/>
      <c r="F43" s="385">
        <v>3</v>
      </c>
      <c r="G43" s="386" t="s">
        <v>399</v>
      </c>
      <c r="H43" s="386" t="s">
        <v>399</v>
      </c>
      <c r="I43" s="386" t="s">
        <v>399</v>
      </c>
      <c r="J43" s="386" t="s">
        <v>399</v>
      </c>
      <c r="K43" s="386" t="s">
        <v>399</v>
      </c>
      <c r="L43" s="386" t="s">
        <v>399</v>
      </c>
      <c r="M43" s="386" t="s">
        <v>399</v>
      </c>
      <c r="N43" s="386" t="s">
        <v>399</v>
      </c>
      <c r="O43" s="386" t="s">
        <v>399</v>
      </c>
      <c r="P43" s="386" t="s">
        <v>399</v>
      </c>
      <c r="Q43" s="386" t="s">
        <v>399</v>
      </c>
      <c r="R43" s="467" t="s">
        <v>399</v>
      </c>
      <c r="S43" s="471"/>
      <c r="T43" s="471"/>
      <c r="U43" s="472"/>
      <c r="V43" s="471"/>
      <c r="W43" s="473"/>
    </row>
    <row r="44" spans="1:23" s="1" customFormat="1" ht="17.25" customHeight="1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31"/>
      <c r="S44" s="466"/>
      <c r="T44" s="466"/>
      <c r="U44" s="466"/>
      <c r="V44" s="466"/>
      <c r="W44" s="468"/>
    </row>
    <row r="45" spans="1:23" s="1" customFormat="1" ht="17.2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31"/>
      <c r="S45" s="466"/>
      <c r="T45" s="466"/>
      <c r="U45" s="466"/>
      <c r="V45" s="466"/>
      <c r="W45" s="468"/>
    </row>
    <row r="46" spans="1:23" s="4" customFormat="1" ht="17.25" customHeight="1">
      <c r="A46" s="13" t="s">
        <v>49</v>
      </c>
      <c r="B46" s="14"/>
      <c r="C46" s="44"/>
      <c r="D46" s="45"/>
      <c r="E46" s="23"/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26"/>
      <c r="R46" s="26"/>
      <c r="S46" s="466"/>
      <c r="T46" s="466"/>
      <c r="U46" s="466"/>
      <c r="V46" s="466"/>
      <c r="W46" s="469"/>
    </row>
    <row r="47" spans="1:23" s="1" customFormat="1" ht="17.25" customHeight="1">
      <c r="A47" s="88"/>
      <c r="B47" s="89" t="s">
        <v>50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466"/>
      <c r="T47" s="466"/>
      <c r="U47" s="470"/>
      <c r="V47" s="466"/>
      <c r="W47" s="468"/>
    </row>
    <row r="48" spans="1:23" s="4" customFormat="1" ht="17.25" customHeight="1">
      <c r="A48" s="562" t="s">
        <v>0</v>
      </c>
      <c r="B48" s="562" t="s">
        <v>5</v>
      </c>
      <c r="C48" s="562" t="s">
        <v>7</v>
      </c>
      <c r="D48" s="189" t="s">
        <v>4</v>
      </c>
      <c r="E48" s="564" t="s">
        <v>416</v>
      </c>
      <c r="F48" s="564" t="s">
        <v>431</v>
      </c>
      <c r="G48" s="567" t="s">
        <v>24</v>
      </c>
      <c r="H48" s="568"/>
      <c r="I48" s="569"/>
      <c r="J48" s="567" t="s">
        <v>28</v>
      </c>
      <c r="K48" s="568"/>
      <c r="L48" s="568"/>
      <c r="M48" s="568"/>
      <c r="N48" s="568"/>
      <c r="O48" s="568"/>
      <c r="P48" s="568"/>
      <c r="Q48" s="568"/>
      <c r="R48" s="568"/>
      <c r="S48" s="560" t="s">
        <v>432</v>
      </c>
      <c r="T48" s="560" t="s">
        <v>433</v>
      </c>
      <c r="U48" s="560" t="s">
        <v>434</v>
      </c>
      <c r="V48" s="560" t="s">
        <v>435</v>
      </c>
      <c r="W48" s="558" t="s">
        <v>415</v>
      </c>
    </row>
    <row r="49" spans="1:48" s="4" customFormat="1" ht="17.25" customHeight="1">
      <c r="A49" s="563"/>
      <c r="B49" s="563"/>
      <c r="C49" s="563"/>
      <c r="D49" s="190" t="s">
        <v>1</v>
      </c>
      <c r="E49" s="564"/>
      <c r="F49" s="564"/>
      <c r="G49" s="191" t="s">
        <v>12</v>
      </c>
      <c r="H49" s="191" t="s">
        <v>13</v>
      </c>
      <c r="I49" s="191" t="s">
        <v>14</v>
      </c>
      <c r="J49" s="191" t="s">
        <v>15</v>
      </c>
      <c r="K49" s="191" t="s">
        <v>16</v>
      </c>
      <c r="L49" s="191" t="s">
        <v>17</v>
      </c>
      <c r="M49" s="191" t="s">
        <v>18</v>
      </c>
      <c r="N49" s="191" t="s">
        <v>19</v>
      </c>
      <c r="O49" s="191" t="s">
        <v>20</v>
      </c>
      <c r="P49" s="191" t="s">
        <v>21</v>
      </c>
      <c r="Q49" s="191" t="s">
        <v>22</v>
      </c>
      <c r="R49" s="452" t="s">
        <v>23</v>
      </c>
      <c r="S49" s="561"/>
      <c r="T49" s="561"/>
      <c r="U49" s="561"/>
      <c r="V49" s="561"/>
      <c r="W49" s="559"/>
    </row>
    <row r="50" spans="1:48" s="6" customFormat="1" ht="17.25" customHeight="1">
      <c r="A50" s="263">
        <v>1</v>
      </c>
      <c r="B50" s="68" t="s">
        <v>51</v>
      </c>
      <c r="C50" s="262" t="s">
        <v>53</v>
      </c>
      <c r="D50" s="139">
        <v>150000</v>
      </c>
      <c r="E50" s="231" t="s">
        <v>213</v>
      </c>
      <c r="F50" s="139">
        <v>150000</v>
      </c>
      <c r="G50" s="264"/>
      <c r="H50" s="264"/>
      <c r="I50" s="264"/>
      <c r="J50" s="264"/>
      <c r="K50" s="264"/>
      <c r="L50" s="264"/>
      <c r="M50" s="264"/>
      <c r="N50" s="264"/>
      <c r="O50" s="264"/>
      <c r="P50" s="265"/>
      <c r="Q50" s="265"/>
      <c r="R50" s="265"/>
      <c r="S50" s="1"/>
      <c r="T50" s="460" t="s">
        <v>436</v>
      </c>
      <c r="U50" s="1"/>
      <c r="V50" s="48" t="s">
        <v>443</v>
      </c>
      <c r="W50" s="142" t="s">
        <v>2</v>
      </c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s="7" customFormat="1" ht="17.25" customHeight="1">
      <c r="A51" s="266"/>
      <c r="B51" s="69"/>
      <c r="C51" s="52" t="s">
        <v>52</v>
      </c>
      <c r="D51" s="232"/>
      <c r="E51" s="220"/>
      <c r="F51" s="267"/>
      <c r="G51" s="268"/>
      <c r="H51" s="268"/>
      <c r="I51" s="268"/>
      <c r="J51" s="268"/>
      <c r="K51" s="268"/>
      <c r="L51" s="268"/>
      <c r="M51" s="268"/>
      <c r="N51" s="268"/>
      <c r="O51" s="268"/>
      <c r="P51" s="269"/>
      <c r="Q51" s="269"/>
      <c r="R51" s="269"/>
      <c r="S51" s="90"/>
      <c r="T51" s="90"/>
      <c r="U51" s="90"/>
      <c r="V51" s="90"/>
      <c r="W51" s="216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s="7" customFormat="1" ht="17.25" customHeight="1">
      <c r="A52" s="266"/>
      <c r="B52" s="69"/>
      <c r="C52" s="52"/>
      <c r="D52" s="232"/>
      <c r="E52" s="220"/>
      <c r="F52" s="267"/>
      <c r="G52" s="268"/>
      <c r="H52" s="268"/>
      <c r="I52" s="268"/>
      <c r="J52" s="268"/>
      <c r="K52" s="268"/>
      <c r="L52" s="268"/>
      <c r="M52" s="268"/>
      <c r="N52" s="268"/>
      <c r="O52" s="268"/>
      <c r="P52" s="269"/>
      <c r="Q52" s="269"/>
      <c r="R52" s="269"/>
      <c r="S52" s="114"/>
      <c r="T52" s="114"/>
      <c r="U52" s="114"/>
      <c r="V52" s="114"/>
      <c r="W52" s="114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s="7" customFormat="1" ht="17.25" customHeight="1">
      <c r="A53" s="59"/>
      <c r="B53" s="53"/>
      <c r="C53" s="60"/>
      <c r="D53" s="61"/>
      <c r="E53" s="6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4"/>
      <c r="Q53" s="34"/>
      <c r="R53" s="34"/>
      <c r="S53" s="114"/>
      <c r="T53" s="114"/>
      <c r="U53" s="114"/>
      <c r="V53" s="114"/>
      <c r="W53" s="114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s="8" customFormat="1" ht="17.25" customHeight="1">
      <c r="A54" s="19"/>
      <c r="B54" s="29"/>
      <c r="C54" s="30"/>
      <c r="D54" s="18"/>
      <c r="E54" s="19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22"/>
      <c r="R54" s="22"/>
      <c r="S54" s="114"/>
      <c r="T54" s="114"/>
      <c r="U54" s="114"/>
      <c r="V54" s="114"/>
      <c r="W54" s="114"/>
    </row>
    <row r="55" spans="1:48" s="2" customFormat="1" ht="17.25" customHeight="1">
      <c r="A55" s="570" t="s">
        <v>201</v>
      </c>
      <c r="B55" s="571"/>
      <c r="C55" s="572"/>
      <c r="D55" s="383">
        <v>150000</v>
      </c>
      <c r="E55" s="384"/>
      <c r="F55" s="385">
        <v>1</v>
      </c>
      <c r="G55" s="386" t="s">
        <v>399</v>
      </c>
      <c r="H55" s="386" t="s">
        <v>399</v>
      </c>
      <c r="I55" s="386" t="s">
        <v>399</v>
      </c>
      <c r="J55" s="386" t="s">
        <v>399</v>
      </c>
      <c r="K55" s="386" t="s">
        <v>399</v>
      </c>
      <c r="L55" s="386" t="s">
        <v>399</v>
      </c>
      <c r="M55" s="386" t="s">
        <v>399</v>
      </c>
      <c r="N55" s="386" t="s">
        <v>399</v>
      </c>
      <c r="O55" s="386" t="s">
        <v>399</v>
      </c>
      <c r="P55" s="386" t="s">
        <v>399</v>
      </c>
      <c r="Q55" s="386" t="s">
        <v>399</v>
      </c>
      <c r="R55" s="386" t="s">
        <v>399</v>
      </c>
      <c r="S55" s="474"/>
      <c r="T55" s="474"/>
      <c r="U55" s="474"/>
      <c r="V55" s="474"/>
      <c r="W55" s="474"/>
    </row>
    <row r="56" spans="1:48" ht="17.25" customHeight="1">
      <c r="A56" s="565"/>
      <c r="B56" s="565"/>
      <c r="C56" s="565"/>
      <c r="D56" s="565"/>
      <c r="E56" s="565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565"/>
      <c r="Q56" s="565"/>
      <c r="R56" s="31"/>
    </row>
  </sheetData>
  <mergeCells count="48">
    <mergeCell ref="A56:Q56"/>
    <mergeCell ref="A1:R1"/>
    <mergeCell ref="B8:S8"/>
    <mergeCell ref="G9:I9"/>
    <mergeCell ref="J9:R9"/>
    <mergeCell ref="G48:I48"/>
    <mergeCell ref="J48:R48"/>
    <mergeCell ref="G33:I33"/>
    <mergeCell ref="J33:R33"/>
    <mergeCell ref="B32:S32"/>
    <mergeCell ref="A43:C43"/>
    <mergeCell ref="A55:C55"/>
    <mergeCell ref="A9:A10"/>
    <mergeCell ref="B9:B10"/>
    <mergeCell ref="C9:C10"/>
    <mergeCell ref="A48:A49"/>
    <mergeCell ref="E48:E49"/>
    <mergeCell ref="F48:F49"/>
    <mergeCell ref="E9:E10"/>
    <mergeCell ref="F9:F10"/>
    <mergeCell ref="S33:S34"/>
    <mergeCell ref="A27:W27"/>
    <mergeCell ref="A28:W28"/>
    <mergeCell ref="A29:W29"/>
    <mergeCell ref="W9:W10"/>
    <mergeCell ref="S9:S10"/>
    <mergeCell ref="T9:T10"/>
    <mergeCell ref="U9:U10"/>
    <mergeCell ref="V9:V10"/>
    <mergeCell ref="B48:B49"/>
    <mergeCell ref="C48:C49"/>
    <mergeCell ref="A33:A34"/>
    <mergeCell ref="S48:S49"/>
    <mergeCell ref="T48:T49"/>
    <mergeCell ref="U48:U49"/>
    <mergeCell ref="V48:V49"/>
    <mergeCell ref="W48:W49"/>
    <mergeCell ref="A3:W3"/>
    <mergeCell ref="A4:W4"/>
    <mergeCell ref="A5:W5"/>
    <mergeCell ref="W33:W34"/>
    <mergeCell ref="E33:E34"/>
    <mergeCell ref="F33:F34"/>
    <mergeCell ref="T33:T34"/>
    <mergeCell ref="U33:U34"/>
    <mergeCell ref="V33:V34"/>
    <mergeCell ref="B33:B34"/>
    <mergeCell ref="C33:C34"/>
  </mergeCells>
  <pageMargins left="0" right="0" top="0.78740157480314965" bottom="0" header="0.31496062992125984" footer="0.31496062992125984"/>
  <pageSetup paperSize="9" scale="91" firstPageNumber="11" orientation="landscape" useFirstPageNumber="1" errors="blank" horizontalDpi="4294967293" r:id="rId1"/>
  <headerFooter scaleWithDoc="0" alignWithMargins="0">
    <oddFooter>&amp;R&amp;P</oddFooter>
  </headerFooter>
  <rowBreaks count="2" manualBreakCount="2">
    <brk id="26" max="22" man="1"/>
    <brk id="5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00CC"/>
  </sheetPr>
  <dimension ref="A1:W18"/>
  <sheetViews>
    <sheetView view="pageBreakPreview" zoomScaleNormal="90" zoomScaleSheetLayoutView="100" zoomScalePageLayoutView="110" workbookViewId="0">
      <selection activeCell="F15" sqref="F15"/>
    </sheetView>
  </sheetViews>
  <sheetFormatPr defaultColWidth="9.125" defaultRowHeight="17.25"/>
  <cols>
    <col min="1" max="1" width="3.875" style="37" customWidth="1"/>
    <col min="2" max="2" width="26.75" style="37" customWidth="1"/>
    <col min="3" max="3" width="32.75" style="37" customWidth="1"/>
    <col min="4" max="4" width="8.7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8.75" style="37" customWidth="1"/>
  </cols>
  <sheetData>
    <row r="1" spans="1:23" s="5" customFormat="1" ht="24.75">
      <c r="A1" s="9"/>
      <c r="B1" s="9"/>
      <c r="C1" s="9"/>
      <c r="D1" s="9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9"/>
      <c r="Q1" s="9"/>
      <c r="R1" s="9"/>
      <c r="S1" s="9"/>
    </row>
    <row r="2" spans="1:23" s="4" customFormat="1" ht="18.75" customHeight="1">
      <c r="A2" s="556" t="s">
        <v>459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s="4" customFormat="1" ht="18.75" customHeight="1">
      <c r="A3" s="556" t="s">
        <v>460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7" t="s">
        <v>31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</row>
    <row r="5" spans="1:23" s="4" customFormat="1" ht="18.75" customHeight="1">
      <c r="A5" s="73"/>
      <c r="B5" s="73"/>
      <c r="C5" s="73"/>
      <c r="D5" s="73"/>
      <c r="E5" s="73"/>
      <c r="F5" s="74"/>
      <c r="G5" s="74"/>
      <c r="H5" s="74"/>
      <c r="I5" s="74"/>
      <c r="J5" s="74"/>
      <c r="K5" s="74"/>
      <c r="L5" s="74"/>
      <c r="M5" s="74"/>
      <c r="N5" s="74"/>
      <c r="O5" s="74"/>
      <c r="P5" s="73"/>
      <c r="Q5" s="73"/>
      <c r="R5" s="73"/>
      <c r="S5" s="73"/>
    </row>
    <row r="6" spans="1:23" s="1" customFormat="1" ht="16.5" customHeight="1">
      <c r="A6" s="13" t="s">
        <v>55</v>
      </c>
      <c r="B6" s="28"/>
      <c r="C6" s="73"/>
      <c r="D6" s="73"/>
      <c r="E6" s="73"/>
      <c r="F6" s="74"/>
      <c r="G6" s="15"/>
      <c r="H6" s="15"/>
      <c r="I6" s="15"/>
      <c r="J6" s="15"/>
      <c r="K6" s="15"/>
      <c r="L6" s="15"/>
      <c r="M6" s="15"/>
      <c r="N6" s="15"/>
      <c r="O6" s="15"/>
      <c r="P6" s="14"/>
      <c r="Q6" s="14"/>
      <c r="R6" s="14"/>
      <c r="S6" s="73"/>
    </row>
    <row r="7" spans="1:23" s="1" customFormat="1" ht="17.25" customHeight="1">
      <c r="A7" s="28"/>
      <c r="B7" s="566" t="s">
        <v>56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</row>
    <row r="8" spans="1:23" s="1" customFormat="1" ht="16.5" customHeight="1">
      <c r="A8" s="576" t="s">
        <v>0</v>
      </c>
      <c r="B8" s="576" t="s">
        <v>5</v>
      </c>
      <c r="C8" s="576" t="s">
        <v>7</v>
      </c>
      <c r="D8" s="280" t="s">
        <v>4</v>
      </c>
      <c r="E8" s="281" t="s">
        <v>8</v>
      </c>
      <c r="F8" s="281" t="s">
        <v>10</v>
      </c>
      <c r="G8" s="573" t="s">
        <v>24</v>
      </c>
      <c r="H8" s="574"/>
      <c r="I8" s="575"/>
      <c r="J8" s="573" t="s">
        <v>28</v>
      </c>
      <c r="K8" s="574"/>
      <c r="L8" s="574"/>
      <c r="M8" s="574"/>
      <c r="N8" s="574"/>
      <c r="O8" s="574"/>
      <c r="P8" s="574"/>
      <c r="Q8" s="574"/>
      <c r="R8" s="575"/>
      <c r="S8" s="280" t="s">
        <v>9</v>
      </c>
    </row>
    <row r="9" spans="1:23" s="1" customFormat="1" ht="16.5" customHeight="1">
      <c r="A9" s="577"/>
      <c r="B9" s="577"/>
      <c r="C9" s="577"/>
      <c r="D9" s="282" t="s">
        <v>1</v>
      </c>
      <c r="E9" s="282" t="s">
        <v>9</v>
      </c>
      <c r="F9" s="282" t="s">
        <v>11</v>
      </c>
      <c r="G9" s="283" t="s">
        <v>12</v>
      </c>
      <c r="H9" s="283" t="s">
        <v>13</v>
      </c>
      <c r="I9" s="283" t="s">
        <v>14</v>
      </c>
      <c r="J9" s="283" t="s">
        <v>15</v>
      </c>
      <c r="K9" s="283" t="s">
        <v>16</v>
      </c>
      <c r="L9" s="283" t="s">
        <v>17</v>
      </c>
      <c r="M9" s="283" t="s">
        <v>18</v>
      </c>
      <c r="N9" s="283" t="s">
        <v>19</v>
      </c>
      <c r="O9" s="283" t="s">
        <v>20</v>
      </c>
      <c r="P9" s="283" t="s">
        <v>21</v>
      </c>
      <c r="Q9" s="283" t="s">
        <v>22</v>
      </c>
      <c r="R9" s="283" t="s">
        <v>23</v>
      </c>
      <c r="S9" s="282" t="s">
        <v>27</v>
      </c>
    </row>
    <row r="10" spans="1:23" s="1" customFormat="1" ht="16.5" customHeight="1">
      <c r="A10" s="16"/>
      <c r="B10" s="48"/>
      <c r="C10" s="75"/>
      <c r="D10" s="49"/>
      <c r="E10" s="81"/>
      <c r="F10" s="82"/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51"/>
      <c r="R10" s="51"/>
      <c r="S10" s="49"/>
    </row>
    <row r="11" spans="1:23" s="1" customFormat="1" ht="16.5" customHeight="1">
      <c r="A11" s="17"/>
      <c r="B11" s="52"/>
      <c r="C11" s="76"/>
      <c r="D11" s="54"/>
      <c r="E11" s="81"/>
      <c r="F11" s="83"/>
      <c r="G11" s="5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4"/>
    </row>
    <row r="12" spans="1:23" s="1" customFormat="1" ht="16.5" customHeight="1">
      <c r="A12" s="43"/>
      <c r="B12" s="57"/>
      <c r="C12" s="77"/>
      <c r="D12" s="58"/>
      <c r="E12" s="84"/>
      <c r="F12" s="85"/>
      <c r="G12" s="55"/>
      <c r="H12" s="55"/>
      <c r="I12" s="55"/>
      <c r="J12" s="55"/>
      <c r="K12" s="55"/>
      <c r="L12" s="55"/>
      <c r="M12" s="55"/>
      <c r="N12" s="55"/>
      <c r="O12" s="55"/>
      <c r="P12" s="56"/>
      <c r="Q12" s="56"/>
      <c r="R12" s="56"/>
      <c r="S12" s="58"/>
    </row>
    <row r="13" spans="1:23" s="1" customFormat="1" ht="16.5" customHeight="1">
      <c r="A13" s="43"/>
      <c r="B13" s="57"/>
      <c r="C13" s="78"/>
      <c r="D13" s="58"/>
      <c r="E13" s="84"/>
      <c r="F13" s="8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6"/>
      <c r="R13" s="56"/>
      <c r="S13" s="58"/>
    </row>
    <row r="14" spans="1:23" s="1" customFormat="1" ht="16.5" customHeight="1">
      <c r="A14" s="43"/>
      <c r="B14" s="57"/>
      <c r="C14" s="76"/>
      <c r="D14" s="58"/>
      <c r="E14" s="84"/>
      <c r="F14" s="8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58"/>
    </row>
    <row r="15" spans="1:23" s="1" customFormat="1" ht="17.25" customHeight="1">
      <c r="A15" s="43"/>
      <c r="B15" s="57"/>
      <c r="C15" s="78"/>
      <c r="D15" s="58"/>
      <c r="E15" s="85"/>
      <c r="F15" s="8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6"/>
      <c r="R15" s="56"/>
      <c r="S15" s="58"/>
    </row>
    <row r="16" spans="1:23" s="1" customFormat="1" ht="16.5" customHeight="1">
      <c r="A16" s="43"/>
      <c r="B16" s="57"/>
      <c r="C16" s="76"/>
      <c r="D16" s="58"/>
      <c r="E16" s="85"/>
      <c r="F16" s="8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8"/>
    </row>
    <row r="17" spans="1:19" s="1" customFormat="1" ht="16.5" customHeight="1">
      <c r="A17" s="19"/>
      <c r="B17" s="29"/>
      <c r="C17" s="30"/>
      <c r="D17" s="18"/>
      <c r="E17" s="86"/>
      <c r="F17" s="86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2"/>
      <c r="R17" s="22"/>
      <c r="S17" s="18"/>
    </row>
    <row r="18" spans="1:19" s="2" customFormat="1" ht="17.25" customHeight="1">
      <c r="A18" s="570" t="s">
        <v>201</v>
      </c>
      <c r="B18" s="571"/>
      <c r="C18" s="572"/>
      <c r="D18" s="383"/>
      <c r="E18" s="384"/>
      <c r="F18" s="385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7"/>
    </row>
  </sheetData>
  <mergeCells count="10">
    <mergeCell ref="A18:C18"/>
    <mergeCell ref="B7:S7"/>
    <mergeCell ref="G8:I8"/>
    <mergeCell ref="J8:R8"/>
    <mergeCell ref="A8:A9"/>
    <mergeCell ref="B8:B9"/>
    <mergeCell ref="C8:C9"/>
    <mergeCell ref="A2:W2"/>
    <mergeCell ref="A3:W3"/>
    <mergeCell ref="A4:W4"/>
  </mergeCells>
  <pageMargins left="0" right="0" top="0.78740157480314965" bottom="0" header="0.31496062992125984" footer="0.31496062992125984"/>
  <pageSetup paperSize="9" scale="92" orientation="landscape" errors="blank" horizontalDpi="4294967293" verticalDpi="0" r:id="rId1"/>
  <headerFooter scaleWithDoc="0" alignWithMargins="0">
    <oddFooter>&amp;R13</oddFooter>
  </headerFooter>
  <rowBreaks count="1" manualBreakCount="1">
    <brk id="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00CC"/>
  </sheetPr>
  <dimension ref="A1:W29"/>
  <sheetViews>
    <sheetView view="pageBreakPreview" zoomScaleNormal="90" zoomScaleSheetLayoutView="100" zoomScalePageLayoutView="110" workbookViewId="0">
      <selection activeCell="M15" sqref="M15"/>
    </sheetView>
  </sheetViews>
  <sheetFormatPr defaultColWidth="9.125" defaultRowHeight="17.25"/>
  <cols>
    <col min="1" max="1" width="3.875" style="37" customWidth="1"/>
    <col min="2" max="2" width="21.125" style="37" customWidth="1"/>
    <col min="3" max="3" width="19.875" style="37" customWidth="1"/>
    <col min="4" max="4" width="8.75" style="37" customWidth="1"/>
    <col min="5" max="5" width="8.125" style="37" customWidth="1"/>
    <col min="6" max="6" width="7.875" style="40" customWidth="1"/>
    <col min="7" max="15" width="3.75" style="38" customWidth="1"/>
    <col min="16" max="17" width="3.75" style="37" customWidth="1"/>
    <col min="18" max="18" width="3.625" style="37" customWidth="1"/>
    <col min="19" max="19" width="6.125" style="37" customWidth="1"/>
    <col min="20" max="20" width="6.875" style="37" customWidth="1"/>
    <col min="21" max="21" width="7.25" style="37" customWidth="1"/>
    <col min="22" max="23" width="10.875" style="37" customWidth="1"/>
  </cols>
  <sheetData>
    <row r="1" spans="1:23" s="5" customFormat="1" ht="24.75">
      <c r="A1" s="9"/>
      <c r="B1" s="9"/>
      <c r="C1" s="9"/>
      <c r="D1" s="9"/>
      <c r="E1" s="9"/>
      <c r="F1" s="11"/>
      <c r="G1" s="12"/>
      <c r="H1" s="12"/>
      <c r="I1" s="12"/>
      <c r="J1" s="12"/>
      <c r="K1" s="12"/>
      <c r="L1" s="12"/>
      <c r="M1" s="12"/>
      <c r="N1" s="12"/>
      <c r="O1" s="12"/>
      <c r="P1" s="9"/>
      <c r="Q1" s="9"/>
      <c r="R1" s="9"/>
      <c r="S1" s="9"/>
      <c r="T1" s="9"/>
      <c r="U1" s="9"/>
      <c r="V1" s="9"/>
      <c r="W1" s="9"/>
    </row>
    <row r="2" spans="1:23" s="4" customFormat="1" ht="18.75" customHeight="1">
      <c r="A2" s="556" t="s">
        <v>459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s="4" customFormat="1" ht="18.75" customHeight="1">
      <c r="A3" s="556" t="s">
        <v>460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7" t="s">
        <v>31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</row>
    <row r="5" spans="1:23" s="4" customFormat="1" ht="18.75" customHeight="1">
      <c r="A5" s="73"/>
      <c r="B5" s="73"/>
      <c r="C5" s="73"/>
      <c r="D5" s="73"/>
      <c r="E5" s="153"/>
      <c r="F5" s="74"/>
      <c r="G5" s="74"/>
      <c r="H5" s="74"/>
      <c r="I5" s="74"/>
      <c r="J5" s="74"/>
      <c r="K5" s="74"/>
      <c r="L5" s="74"/>
      <c r="M5" s="74"/>
      <c r="N5" s="74"/>
      <c r="O5" s="74"/>
      <c r="P5" s="73"/>
      <c r="Q5" s="73"/>
      <c r="R5" s="73"/>
      <c r="S5" s="153"/>
      <c r="T5" s="153"/>
      <c r="U5" s="153"/>
      <c r="V5" s="153"/>
      <c r="W5" s="73"/>
    </row>
    <row r="6" spans="1:23" s="1" customFormat="1" ht="16.5" customHeight="1">
      <c r="A6" s="13" t="s">
        <v>57</v>
      </c>
      <c r="B6" s="28"/>
      <c r="C6" s="73"/>
      <c r="D6" s="73"/>
      <c r="E6" s="153"/>
      <c r="F6" s="74"/>
      <c r="G6" s="15"/>
      <c r="H6" s="15"/>
      <c r="I6" s="15"/>
      <c r="J6" s="15"/>
      <c r="K6" s="15"/>
      <c r="L6" s="15"/>
      <c r="M6" s="15"/>
      <c r="N6" s="15"/>
      <c r="O6" s="15"/>
      <c r="P6" s="14"/>
      <c r="Q6" s="14"/>
      <c r="R6" s="14"/>
      <c r="S6" s="14"/>
      <c r="T6" s="14"/>
      <c r="U6" s="14"/>
      <c r="V6" s="14"/>
      <c r="W6" s="73"/>
    </row>
    <row r="7" spans="1:23" s="1" customFormat="1" ht="16.5" customHeight="1">
      <c r="A7" s="28"/>
      <c r="B7" s="566" t="s">
        <v>58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566"/>
      <c r="V7" s="566"/>
      <c r="W7" s="566"/>
    </row>
    <row r="8" spans="1:23" s="454" customFormat="1" ht="17.25" customHeight="1">
      <c r="A8" s="581" t="s">
        <v>0</v>
      </c>
      <c r="B8" s="581" t="s">
        <v>5</v>
      </c>
      <c r="C8" s="558" t="s">
        <v>430</v>
      </c>
      <c r="D8" s="453" t="s">
        <v>4</v>
      </c>
      <c r="E8" s="558" t="s">
        <v>416</v>
      </c>
      <c r="F8" s="558" t="s">
        <v>431</v>
      </c>
      <c r="G8" s="578" t="s">
        <v>24</v>
      </c>
      <c r="H8" s="579"/>
      <c r="I8" s="580"/>
      <c r="J8" s="578" t="s">
        <v>28</v>
      </c>
      <c r="K8" s="579"/>
      <c r="L8" s="579"/>
      <c r="M8" s="579"/>
      <c r="N8" s="579"/>
      <c r="O8" s="579"/>
      <c r="P8" s="579"/>
      <c r="Q8" s="579"/>
      <c r="R8" s="580"/>
      <c r="S8" s="578" t="s">
        <v>414</v>
      </c>
      <c r="T8" s="579"/>
      <c r="U8" s="579"/>
      <c r="V8" s="580"/>
      <c r="W8" s="558" t="s">
        <v>415</v>
      </c>
    </row>
    <row r="9" spans="1:23" s="454" customFormat="1" ht="20.25" customHeight="1">
      <c r="A9" s="582"/>
      <c r="B9" s="582"/>
      <c r="C9" s="559"/>
      <c r="D9" s="457" t="s">
        <v>1</v>
      </c>
      <c r="E9" s="559"/>
      <c r="F9" s="559"/>
      <c r="G9" s="458" t="s">
        <v>12</v>
      </c>
      <c r="H9" s="458" t="s">
        <v>13</v>
      </c>
      <c r="I9" s="458" t="s">
        <v>14</v>
      </c>
      <c r="J9" s="458" t="s">
        <v>15</v>
      </c>
      <c r="K9" s="458" t="s">
        <v>16</v>
      </c>
      <c r="L9" s="458" t="s">
        <v>17</v>
      </c>
      <c r="M9" s="458" t="s">
        <v>18</v>
      </c>
      <c r="N9" s="458" t="s">
        <v>19</v>
      </c>
      <c r="O9" s="458" t="s">
        <v>20</v>
      </c>
      <c r="P9" s="458" t="s">
        <v>21</v>
      </c>
      <c r="Q9" s="458" t="s">
        <v>22</v>
      </c>
      <c r="R9" s="458" t="s">
        <v>23</v>
      </c>
      <c r="S9" s="560" t="s">
        <v>432</v>
      </c>
      <c r="T9" s="560" t="s">
        <v>433</v>
      </c>
      <c r="U9" s="560" t="s">
        <v>434</v>
      </c>
      <c r="V9" s="560" t="s">
        <v>435</v>
      </c>
      <c r="W9" s="559"/>
    </row>
    <row r="10" spans="1:23" s="454" customFormat="1" ht="20.25" customHeight="1">
      <c r="A10" s="455"/>
      <c r="B10" s="455"/>
      <c r="C10" s="459"/>
      <c r="D10" s="455"/>
      <c r="E10" s="459"/>
      <c r="F10" s="459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561"/>
      <c r="T10" s="561"/>
      <c r="U10" s="561"/>
      <c r="V10" s="561"/>
      <c r="W10" s="459"/>
    </row>
    <row r="11" spans="1:23" s="1" customFormat="1" ht="17.25" customHeight="1">
      <c r="A11" s="231" t="s">
        <v>30</v>
      </c>
      <c r="B11" s="70" t="s">
        <v>420</v>
      </c>
      <c r="C11" s="278" t="s">
        <v>422</v>
      </c>
      <c r="D11" s="139">
        <v>10000</v>
      </c>
      <c r="E11" s="139"/>
      <c r="F11" s="461">
        <v>10000</v>
      </c>
      <c r="G11" s="270"/>
      <c r="H11" s="270"/>
      <c r="I11" s="270"/>
      <c r="J11" s="270"/>
      <c r="K11" s="270"/>
      <c r="L11" s="270"/>
      <c r="M11" s="270"/>
      <c r="N11" s="270"/>
      <c r="O11" s="270"/>
      <c r="P11" s="48"/>
      <c r="Q11" s="48"/>
      <c r="R11" s="48"/>
      <c r="T11" s="90"/>
      <c r="U11" s="460" t="s">
        <v>436</v>
      </c>
      <c r="V11" s="583" t="s">
        <v>437</v>
      </c>
      <c r="W11" s="142" t="s">
        <v>59</v>
      </c>
    </row>
    <row r="12" spans="1:23" s="1" customFormat="1" ht="17.25" customHeight="1">
      <c r="A12" s="220"/>
      <c r="B12" s="90" t="s">
        <v>421</v>
      </c>
      <c r="C12" s="242" t="s">
        <v>423</v>
      </c>
      <c r="D12" s="232"/>
      <c r="E12" s="232"/>
      <c r="F12" s="216"/>
      <c r="G12" s="271"/>
      <c r="H12" s="271"/>
      <c r="I12" s="271"/>
      <c r="J12" s="271"/>
      <c r="K12" s="271"/>
      <c r="L12" s="271"/>
      <c r="M12" s="271"/>
      <c r="N12" s="271"/>
      <c r="O12" s="271"/>
      <c r="P12" s="90"/>
      <c r="Q12" s="90"/>
      <c r="R12" s="90"/>
      <c r="S12" s="90"/>
      <c r="T12" s="90"/>
      <c r="U12" s="90"/>
      <c r="V12" s="584"/>
      <c r="W12" s="216" t="s">
        <v>3</v>
      </c>
    </row>
    <row r="13" spans="1:23" s="1" customFormat="1" ht="17.25" customHeight="1">
      <c r="A13" s="221"/>
      <c r="B13" s="90"/>
      <c r="C13" s="242" t="s">
        <v>424</v>
      </c>
      <c r="D13" s="252"/>
      <c r="E13" s="252"/>
      <c r="F13" s="233"/>
      <c r="G13" s="271"/>
      <c r="H13" s="271"/>
      <c r="I13" s="271"/>
      <c r="J13" s="271"/>
      <c r="K13" s="271"/>
      <c r="L13" s="271"/>
      <c r="M13" s="271"/>
      <c r="N13" s="271"/>
      <c r="O13" s="271"/>
      <c r="P13" s="90"/>
      <c r="Q13" s="90"/>
      <c r="R13" s="90"/>
      <c r="S13" s="90"/>
      <c r="T13" s="90"/>
      <c r="U13" s="90"/>
      <c r="V13" s="90"/>
      <c r="W13" s="252"/>
    </row>
    <row r="14" spans="1:23" s="1" customFormat="1" ht="17.25" customHeight="1">
      <c r="A14" s="221"/>
      <c r="B14" s="69"/>
      <c r="C14" s="242"/>
      <c r="D14" s="252"/>
      <c r="E14" s="252"/>
      <c r="F14" s="233"/>
      <c r="G14" s="271"/>
      <c r="H14" s="271"/>
      <c r="I14" s="271"/>
      <c r="J14" s="271"/>
      <c r="K14" s="271"/>
      <c r="L14" s="271"/>
      <c r="M14" s="271"/>
      <c r="N14" s="271"/>
      <c r="O14" s="271"/>
      <c r="P14" s="90"/>
      <c r="Q14" s="90"/>
      <c r="R14" s="90"/>
      <c r="S14" s="90"/>
      <c r="T14" s="90"/>
      <c r="U14" s="90"/>
      <c r="V14" s="90"/>
      <c r="W14" s="252"/>
    </row>
    <row r="15" spans="1:23" s="1" customFormat="1" ht="17.25" customHeight="1">
      <c r="A15" s="221"/>
      <c r="B15" s="57"/>
      <c r="C15" s="244" t="s">
        <v>344</v>
      </c>
      <c r="D15" s="252"/>
      <c r="E15" s="252"/>
      <c r="F15" s="233"/>
      <c r="G15" s="271"/>
      <c r="H15" s="271"/>
      <c r="I15" s="271"/>
      <c r="J15" s="271"/>
      <c r="K15" s="271"/>
      <c r="L15" s="271"/>
      <c r="M15" s="271"/>
      <c r="N15" s="271"/>
      <c r="O15" s="271"/>
      <c r="P15" s="90"/>
      <c r="Q15" s="90"/>
      <c r="R15" s="90"/>
      <c r="S15" s="90"/>
      <c r="T15" s="90"/>
      <c r="U15" s="90"/>
      <c r="V15" s="90"/>
      <c r="W15" s="252"/>
    </row>
    <row r="16" spans="1:23" s="1" customFormat="1" ht="17.25" customHeight="1">
      <c r="A16" s="222"/>
      <c r="B16" s="272"/>
      <c r="C16" s="245"/>
      <c r="D16" s="253"/>
      <c r="E16" s="253"/>
      <c r="F16" s="234"/>
      <c r="G16" s="273"/>
      <c r="H16" s="273"/>
      <c r="I16" s="273"/>
      <c r="J16" s="273"/>
      <c r="K16" s="273"/>
      <c r="L16" s="273"/>
      <c r="M16" s="273"/>
      <c r="N16" s="273"/>
      <c r="O16" s="273"/>
      <c r="P16" s="274"/>
      <c r="Q16" s="274"/>
      <c r="R16" s="274"/>
      <c r="S16" s="274"/>
      <c r="T16" s="274"/>
      <c r="U16" s="274"/>
      <c r="V16" s="274"/>
      <c r="W16" s="253"/>
    </row>
    <row r="17" spans="1:23" s="1" customFormat="1" ht="17.25" customHeight="1">
      <c r="A17" s="231" t="s">
        <v>41</v>
      </c>
      <c r="B17" s="68" t="s">
        <v>158</v>
      </c>
      <c r="C17" s="250" t="s">
        <v>425</v>
      </c>
      <c r="D17" s="139">
        <v>20000</v>
      </c>
      <c r="E17" s="139"/>
      <c r="F17" s="142" t="s">
        <v>440</v>
      </c>
      <c r="G17" s="270"/>
      <c r="H17" s="270"/>
      <c r="I17" s="270"/>
      <c r="J17" s="270"/>
      <c r="K17" s="270"/>
      <c r="L17" s="270"/>
      <c r="M17" s="270"/>
      <c r="N17" s="270"/>
      <c r="O17" s="270"/>
      <c r="P17" s="48"/>
      <c r="Q17" s="48"/>
      <c r="R17" s="48"/>
      <c r="S17" s="90"/>
      <c r="T17" s="90"/>
      <c r="U17" s="460" t="s">
        <v>436</v>
      </c>
      <c r="V17" s="90" t="s">
        <v>438</v>
      </c>
      <c r="W17" s="142" t="s">
        <v>59</v>
      </c>
    </row>
    <row r="18" spans="1:23" s="1" customFormat="1" ht="17.25" customHeight="1">
      <c r="A18" s="220"/>
      <c r="B18" s="69" t="s">
        <v>418</v>
      </c>
      <c r="C18" s="242" t="s">
        <v>426</v>
      </c>
      <c r="D18" s="232"/>
      <c r="E18" s="139"/>
      <c r="F18" s="142"/>
      <c r="G18" s="271"/>
      <c r="H18" s="271"/>
      <c r="I18" s="271"/>
      <c r="J18" s="271"/>
      <c r="K18" s="271"/>
      <c r="L18" s="271"/>
      <c r="M18" s="271"/>
      <c r="N18" s="271"/>
      <c r="O18" s="271"/>
      <c r="P18" s="90"/>
      <c r="Q18" s="90"/>
      <c r="R18" s="90"/>
      <c r="S18" s="90"/>
      <c r="T18" s="90"/>
      <c r="U18" s="90"/>
      <c r="V18" s="90" t="s">
        <v>439</v>
      </c>
      <c r="W18" s="142" t="s">
        <v>152</v>
      </c>
    </row>
    <row r="19" spans="1:23" s="1" customFormat="1" ht="17.25" customHeight="1">
      <c r="A19" s="221"/>
      <c r="B19" s="69" t="s">
        <v>419</v>
      </c>
      <c r="C19" s="242"/>
      <c r="D19" s="252"/>
      <c r="E19" s="252"/>
      <c r="F19" s="216"/>
      <c r="G19" s="271"/>
      <c r="H19" s="271"/>
      <c r="I19" s="271"/>
      <c r="J19" s="271"/>
      <c r="K19" s="271"/>
      <c r="L19" s="271"/>
      <c r="M19" s="271"/>
      <c r="N19" s="271"/>
      <c r="O19" s="271"/>
      <c r="P19" s="90"/>
      <c r="Q19" s="90"/>
      <c r="R19" s="90"/>
      <c r="S19" s="90"/>
      <c r="T19" s="90"/>
      <c r="U19" s="90"/>
      <c r="V19" s="90"/>
      <c r="W19" s="216" t="s">
        <v>3</v>
      </c>
    </row>
    <row r="20" spans="1:23" s="1" customFormat="1" ht="17.25" customHeight="1">
      <c r="A20" s="221"/>
      <c r="B20" s="90"/>
      <c r="C20" s="243"/>
      <c r="D20" s="252"/>
      <c r="E20" s="252"/>
      <c r="F20" s="233"/>
      <c r="G20" s="271"/>
      <c r="H20" s="271"/>
      <c r="I20" s="271"/>
      <c r="J20" s="271"/>
      <c r="K20" s="271"/>
      <c r="L20" s="271"/>
      <c r="M20" s="271"/>
      <c r="N20" s="271"/>
      <c r="O20" s="271"/>
      <c r="P20" s="90"/>
      <c r="Q20" s="90"/>
      <c r="R20" s="90"/>
      <c r="S20" s="90"/>
      <c r="T20" s="90"/>
      <c r="U20" s="90"/>
      <c r="V20" s="90"/>
      <c r="W20" s="252"/>
    </row>
    <row r="21" spans="1:23" s="1" customFormat="1" ht="17.25" customHeight="1">
      <c r="A21" s="221"/>
      <c r="B21" s="57"/>
      <c r="C21" s="244" t="s">
        <v>113</v>
      </c>
      <c r="D21" s="252"/>
      <c r="E21" s="252"/>
      <c r="F21" s="233"/>
      <c r="G21" s="271"/>
      <c r="H21" s="271"/>
      <c r="I21" s="271"/>
      <c r="J21" s="271"/>
      <c r="K21" s="271"/>
      <c r="L21" s="271"/>
      <c r="M21" s="271"/>
      <c r="N21" s="271"/>
      <c r="O21" s="271"/>
      <c r="P21" s="90"/>
      <c r="Q21" s="90"/>
      <c r="R21" s="90"/>
      <c r="S21" s="90"/>
      <c r="T21" s="90"/>
      <c r="U21" s="90"/>
      <c r="V21" s="90"/>
      <c r="W21" s="252"/>
    </row>
    <row r="22" spans="1:23" s="1" customFormat="1" ht="17.25" customHeight="1">
      <c r="A22" s="222"/>
      <c r="B22" s="272"/>
      <c r="C22" s="245"/>
      <c r="D22" s="253"/>
      <c r="E22" s="253"/>
      <c r="F22" s="234"/>
      <c r="G22" s="273"/>
      <c r="H22" s="273"/>
      <c r="I22" s="273"/>
      <c r="J22" s="273"/>
      <c r="K22" s="273"/>
      <c r="L22" s="273"/>
      <c r="M22" s="273"/>
      <c r="N22" s="273"/>
      <c r="O22" s="273"/>
      <c r="P22" s="274"/>
      <c r="Q22" s="274"/>
      <c r="R22" s="274"/>
      <c r="S22" s="274"/>
      <c r="T22" s="274"/>
      <c r="U22" s="274"/>
      <c r="V22" s="274"/>
      <c r="W22" s="253"/>
    </row>
    <row r="23" spans="1:23" s="1" customFormat="1" ht="17.25" customHeight="1">
      <c r="A23" s="231" t="s">
        <v>44</v>
      </c>
      <c r="B23" s="261" t="s">
        <v>159</v>
      </c>
      <c r="C23" s="241" t="s">
        <v>427</v>
      </c>
      <c r="D23" s="139">
        <v>500000</v>
      </c>
      <c r="E23" s="139"/>
      <c r="F23" s="142" t="s">
        <v>441</v>
      </c>
      <c r="G23" s="270"/>
      <c r="H23" s="270"/>
      <c r="I23" s="270"/>
      <c r="J23" s="270"/>
      <c r="K23" s="270"/>
      <c r="L23" s="270"/>
      <c r="M23" s="270"/>
      <c r="N23" s="270"/>
      <c r="O23" s="270"/>
      <c r="P23" s="48"/>
      <c r="Q23" s="48"/>
      <c r="R23" s="48"/>
      <c r="S23" s="90"/>
      <c r="T23" s="90"/>
      <c r="U23" s="460" t="s">
        <v>436</v>
      </c>
      <c r="V23" s="90" t="s">
        <v>438</v>
      </c>
      <c r="W23" s="142" t="s">
        <v>59</v>
      </c>
    </row>
    <row r="24" spans="1:23" s="1" customFormat="1" ht="17.25" customHeight="1">
      <c r="A24" s="220"/>
      <c r="B24" s="141" t="s">
        <v>417</v>
      </c>
      <c r="C24" s="242" t="s">
        <v>428</v>
      </c>
      <c r="D24" s="232"/>
      <c r="E24" s="232"/>
      <c r="F24" s="216"/>
      <c r="G24" s="271"/>
      <c r="H24" s="271"/>
      <c r="I24" s="271"/>
      <c r="J24" s="271"/>
      <c r="K24" s="271"/>
      <c r="L24" s="271"/>
      <c r="M24" s="271"/>
      <c r="N24" s="271"/>
      <c r="O24" s="271"/>
      <c r="P24" s="90"/>
      <c r="Q24" s="90"/>
      <c r="R24" s="90"/>
      <c r="S24" s="90"/>
      <c r="T24" s="90"/>
      <c r="U24" s="90"/>
      <c r="V24" s="90" t="s">
        <v>442</v>
      </c>
      <c r="W24" s="216" t="s">
        <v>3</v>
      </c>
    </row>
    <row r="25" spans="1:23" s="1" customFormat="1" ht="17.25" customHeight="1">
      <c r="A25" s="221"/>
      <c r="B25" s="69" t="s">
        <v>40</v>
      </c>
      <c r="C25" s="242" t="s">
        <v>429</v>
      </c>
      <c r="D25" s="252"/>
      <c r="E25" s="252"/>
      <c r="F25" s="233"/>
      <c r="G25" s="271"/>
      <c r="H25" s="271"/>
      <c r="I25" s="271"/>
      <c r="J25" s="271"/>
      <c r="K25" s="271"/>
      <c r="L25" s="271"/>
      <c r="M25" s="271"/>
      <c r="N25" s="271"/>
      <c r="O25" s="271"/>
      <c r="P25" s="90"/>
      <c r="Q25" s="90"/>
      <c r="R25" s="90"/>
      <c r="S25" s="90"/>
      <c r="T25" s="90"/>
      <c r="U25" s="90"/>
      <c r="V25" s="90"/>
      <c r="W25" s="252"/>
    </row>
    <row r="26" spans="1:23" s="1" customFormat="1" ht="17.25" customHeight="1">
      <c r="A26" s="221"/>
      <c r="B26" s="69"/>
      <c r="C26" s="242"/>
      <c r="D26" s="252"/>
      <c r="E26" s="252"/>
      <c r="F26" s="233"/>
      <c r="G26" s="271"/>
      <c r="H26" s="271"/>
      <c r="I26" s="271"/>
      <c r="J26" s="271"/>
      <c r="K26" s="271"/>
      <c r="L26" s="271"/>
      <c r="M26" s="271"/>
      <c r="N26" s="271"/>
      <c r="O26" s="271"/>
      <c r="P26" s="90"/>
      <c r="Q26" s="90"/>
      <c r="R26" s="90"/>
      <c r="S26" s="90"/>
      <c r="T26" s="90"/>
      <c r="U26" s="90"/>
      <c r="V26" s="90"/>
      <c r="W26" s="252"/>
    </row>
    <row r="27" spans="1:23" s="1" customFormat="1" ht="17.25" customHeight="1">
      <c r="A27" s="221"/>
      <c r="B27" s="57"/>
      <c r="C27" s="244" t="s">
        <v>333</v>
      </c>
      <c r="D27" s="252"/>
      <c r="E27" s="252"/>
      <c r="F27" s="233"/>
      <c r="G27" s="271"/>
      <c r="H27" s="271"/>
      <c r="I27" s="271"/>
      <c r="J27" s="271"/>
      <c r="K27" s="271"/>
      <c r="L27" s="271"/>
      <c r="M27" s="271"/>
      <c r="N27" s="271"/>
      <c r="O27" s="271"/>
      <c r="P27" s="90"/>
      <c r="Q27" s="90"/>
      <c r="R27" s="90"/>
      <c r="S27" s="90"/>
      <c r="T27" s="90"/>
      <c r="U27" s="90"/>
      <c r="V27" s="90"/>
      <c r="W27" s="252"/>
    </row>
    <row r="28" spans="1:23" s="1" customFormat="1" ht="17.25" customHeight="1">
      <c r="A28" s="222"/>
      <c r="B28" s="272"/>
      <c r="C28" s="245"/>
      <c r="D28" s="253"/>
      <c r="E28" s="253"/>
      <c r="F28" s="234"/>
      <c r="G28" s="273"/>
      <c r="H28" s="273"/>
      <c r="I28" s="273"/>
      <c r="J28" s="273"/>
      <c r="K28" s="273"/>
      <c r="L28" s="273"/>
      <c r="M28" s="273"/>
      <c r="N28" s="273"/>
      <c r="O28" s="273"/>
      <c r="P28" s="274"/>
      <c r="Q28" s="274"/>
      <c r="R28" s="274"/>
      <c r="S28" s="274"/>
      <c r="T28" s="274"/>
      <c r="U28" s="274"/>
      <c r="V28" s="274"/>
      <c r="W28" s="253"/>
    </row>
    <row r="29" spans="1:23" s="2" customFormat="1" ht="17.25" customHeight="1">
      <c r="A29" s="570" t="s">
        <v>201</v>
      </c>
      <c r="B29" s="571"/>
      <c r="C29" s="572"/>
      <c r="D29" s="383">
        <v>530000</v>
      </c>
      <c r="E29" s="383"/>
      <c r="F29" s="385"/>
      <c r="G29" s="386" t="s">
        <v>399</v>
      </c>
      <c r="H29" s="386" t="s">
        <v>399</v>
      </c>
      <c r="I29" s="386" t="s">
        <v>399</v>
      </c>
      <c r="J29" s="386" t="s">
        <v>399</v>
      </c>
      <c r="K29" s="386" t="s">
        <v>399</v>
      </c>
      <c r="L29" s="386" t="s">
        <v>399</v>
      </c>
      <c r="M29" s="386" t="s">
        <v>399</v>
      </c>
      <c r="N29" s="386" t="s">
        <v>399</v>
      </c>
      <c r="O29" s="386" t="s">
        <v>399</v>
      </c>
      <c r="P29" s="386" t="s">
        <v>399</v>
      </c>
      <c r="Q29" s="386" t="s">
        <v>399</v>
      </c>
      <c r="R29" s="386" t="s">
        <v>399</v>
      </c>
      <c r="S29" s="386"/>
      <c r="T29" s="386"/>
      <c r="U29" s="386"/>
      <c r="V29" s="386"/>
      <c r="W29" s="450"/>
    </row>
  </sheetData>
  <mergeCells count="19">
    <mergeCell ref="U9:U10"/>
    <mergeCell ref="V9:V10"/>
    <mergeCell ref="V11:V12"/>
    <mergeCell ref="A2:W2"/>
    <mergeCell ref="A3:W3"/>
    <mergeCell ref="A4:W4"/>
    <mergeCell ref="A29:C29"/>
    <mergeCell ref="B7:W7"/>
    <mergeCell ref="G8:I8"/>
    <mergeCell ref="J8:R8"/>
    <mergeCell ref="B8:B9"/>
    <mergeCell ref="A8:A9"/>
    <mergeCell ref="C8:C9"/>
    <mergeCell ref="S8:V8"/>
    <mergeCell ref="W8:W9"/>
    <mergeCell ref="F8:F9"/>
    <mergeCell ref="E8:E9"/>
    <mergeCell ref="S9:S10"/>
    <mergeCell ref="T9:T10"/>
  </mergeCells>
  <pageMargins left="0" right="0" top="0.78740157480314965" bottom="0" header="0.31496062992125984" footer="0.31496062992125984"/>
  <pageSetup paperSize="9" scale="92" firstPageNumber="14" orientation="landscape" useFirstPageNumber="1" errors="blank" horizontalDpi="4294967293" verticalDpi="0" r:id="rId1"/>
  <headerFooter scaleWithDoc="0" alignWithMargins="0">
    <oddFooter>&amp;R&amp;P</oddFooter>
  </headerFooter>
  <rowBreaks count="1" manualBreakCount="1">
    <brk id="8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0000CC"/>
  </sheetPr>
  <dimension ref="A1:W168"/>
  <sheetViews>
    <sheetView view="pageBreakPreview" topLeftCell="A151" zoomScale="90" zoomScaleNormal="90" zoomScaleSheetLayoutView="90" zoomScalePageLayoutView="110" workbookViewId="0">
      <selection activeCell="A145" sqref="A145:W147"/>
    </sheetView>
  </sheetViews>
  <sheetFormatPr defaultColWidth="9.125" defaultRowHeight="17.25"/>
  <cols>
    <col min="1" max="1" width="3.875" style="37" customWidth="1"/>
    <col min="2" max="2" width="26.75" style="37" customWidth="1"/>
    <col min="3" max="3" width="32.75" style="37" customWidth="1"/>
    <col min="4" max="4" width="8.7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8.875" style="37" customWidth="1"/>
  </cols>
  <sheetData>
    <row r="1" spans="1:23" s="5" customFormat="1" ht="24.75">
      <c r="A1" s="9"/>
      <c r="B1" s="9"/>
      <c r="C1" s="9"/>
      <c r="D1" s="9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9"/>
      <c r="Q1" s="9"/>
      <c r="R1" s="9"/>
      <c r="S1" s="9"/>
    </row>
    <row r="2" spans="1:23" s="4" customFormat="1" ht="18.75" customHeight="1">
      <c r="A2" s="556" t="s">
        <v>459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s="4" customFormat="1" ht="18.75" customHeight="1">
      <c r="A3" s="556" t="s">
        <v>460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7" t="s">
        <v>31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</row>
    <row r="5" spans="1:23" s="4" customFormat="1" ht="18.75" customHeight="1">
      <c r="A5" s="73"/>
      <c r="B5" s="73"/>
      <c r="C5" s="73"/>
      <c r="D5" s="73"/>
      <c r="E5" s="73"/>
      <c r="F5" s="74"/>
      <c r="G5" s="74"/>
      <c r="H5" s="74"/>
      <c r="I5" s="74"/>
      <c r="J5" s="74"/>
      <c r="K5" s="74"/>
      <c r="L5" s="74"/>
      <c r="M5" s="74"/>
      <c r="N5" s="74"/>
      <c r="O5" s="74"/>
      <c r="P5" s="73"/>
      <c r="Q5" s="73"/>
      <c r="R5" s="73"/>
      <c r="S5" s="73"/>
    </row>
    <row r="6" spans="1:23" s="1" customFormat="1" ht="17.25" customHeight="1">
      <c r="A6" s="13" t="s">
        <v>60</v>
      </c>
      <c r="B6" s="28"/>
      <c r="C6" s="73"/>
      <c r="D6" s="73"/>
      <c r="E6" s="73"/>
      <c r="F6" s="74"/>
      <c r="G6" s="15"/>
      <c r="H6" s="15"/>
      <c r="I6" s="15"/>
      <c r="J6" s="15"/>
      <c r="K6" s="15"/>
      <c r="L6" s="15"/>
      <c r="M6" s="15"/>
      <c r="N6" s="15"/>
      <c r="O6" s="15"/>
      <c r="P6" s="14"/>
      <c r="Q6" s="14"/>
      <c r="R6" s="14"/>
      <c r="S6" s="73"/>
    </row>
    <row r="7" spans="1:23" s="1" customFormat="1" ht="16.5" customHeight="1">
      <c r="A7" s="28"/>
      <c r="B7" s="566" t="s">
        <v>61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</row>
    <row r="8" spans="1:23" s="1" customFormat="1" ht="17.25" customHeight="1">
      <c r="A8" s="592" t="s">
        <v>0</v>
      </c>
      <c r="B8" s="595" t="s">
        <v>5</v>
      </c>
      <c r="C8" s="595" t="s">
        <v>7</v>
      </c>
      <c r="D8" s="598" t="s">
        <v>4</v>
      </c>
      <c r="E8" s="558" t="s">
        <v>416</v>
      </c>
      <c r="F8" s="558" t="s">
        <v>431</v>
      </c>
      <c r="G8" s="603" t="s">
        <v>24</v>
      </c>
      <c r="H8" s="604"/>
      <c r="I8" s="605"/>
      <c r="J8" s="603" t="s">
        <v>28</v>
      </c>
      <c r="K8" s="604"/>
      <c r="L8" s="604"/>
      <c r="M8" s="604"/>
      <c r="N8" s="604"/>
      <c r="O8" s="604"/>
      <c r="P8" s="604"/>
      <c r="Q8" s="604"/>
      <c r="R8" s="605"/>
      <c r="S8" s="578" t="s">
        <v>414</v>
      </c>
      <c r="T8" s="579"/>
      <c r="U8" s="579"/>
      <c r="V8" s="580"/>
      <c r="W8" s="558" t="s">
        <v>415</v>
      </c>
    </row>
    <row r="9" spans="1:23" s="1" customFormat="1" ht="17.25" customHeight="1">
      <c r="A9" s="593"/>
      <c r="B9" s="596"/>
      <c r="C9" s="596"/>
      <c r="D9" s="599"/>
      <c r="E9" s="559"/>
      <c r="F9" s="559"/>
      <c r="G9" s="590" t="s">
        <v>12</v>
      </c>
      <c r="H9" s="590" t="s">
        <v>13</v>
      </c>
      <c r="I9" s="590" t="s">
        <v>14</v>
      </c>
      <c r="J9" s="590" t="s">
        <v>15</v>
      </c>
      <c r="K9" s="590" t="s">
        <v>16</v>
      </c>
      <c r="L9" s="590" t="s">
        <v>17</v>
      </c>
      <c r="M9" s="590" t="s">
        <v>18</v>
      </c>
      <c r="N9" s="590" t="s">
        <v>19</v>
      </c>
      <c r="O9" s="590" t="s">
        <v>20</v>
      </c>
      <c r="P9" s="590" t="s">
        <v>21</v>
      </c>
      <c r="Q9" s="590" t="s">
        <v>22</v>
      </c>
      <c r="R9" s="590" t="s">
        <v>23</v>
      </c>
      <c r="S9" s="560" t="s">
        <v>432</v>
      </c>
      <c r="T9" s="560" t="s">
        <v>433</v>
      </c>
      <c r="U9" s="560" t="s">
        <v>434</v>
      </c>
      <c r="V9" s="560" t="s">
        <v>435</v>
      </c>
      <c r="W9" s="559"/>
    </row>
    <row r="10" spans="1:23" s="1" customFormat="1" ht="17.25" customHeight="1">
      <c r="A10" s="594"/>
      <c r="B10" s="597"/>
      <c r="C10" s="597"/>
      <c r="D10" s="600"/>
      <c r="E10" s="459"/>
      <c r="F10" s="459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61"/>
      <c r="T10" s="561"/>
      <c r="U10" s="561"/>
      <c r="V10" s="561"/>
      <c r="W10" s="459"/>
    </row>
    <row r="11" spans="1:23" s="1" customFormat="1" ht="17.25" customHeight="1">
      <c r="A11" s="287" t="s">
        <v>30</v>
      </c>
      <c r="B11" s="98" t="s">
        <v>62</v>
      </c>
      <c r="C11" s="98" t="s">
        <v>63</v>
      </c>
      <c r="D11" s="139">
        <v>134028</v>
      </c>
      <c r="E11" s="477"/>
      <c r="F11" s="139">
        <v>134028</v>
      </c>
      <c r="G11" s="271"/>
      <c r="H11" s="271"/>
      <c r="I11" s="271"/>
      <c r="J11" s="271"/>
      <c r="K11" s="271"/>
      <c r="L11" s="271"/>
      <c r="M11" s="271"/>
      <c r="N11" s="271"/>
      <c r="O11" s="271"/>
      <c r="P11" s="90"/>
      <c r="Q11" s="90"/>
      <c r="R11" s="90"/>
      <c r="T11" s="90"/>
      <c r="U11" s="460" t="s">
        <v>436</v>
      </c>
      <c r="V11" s="583" t="s">
        <v>446</v>
      </c>
      <c r="W11" s="142" t="s">
        <v>64</v>
      </c>
    </row>
    <row r="12" spans="1:23" s="1" customFormat="1" ht="17.25" customHeight="1">
      <c r="A12" s="220"/>
      <c r="B12" s="100" t="s">
        <v>65</v>
      </c>
      <c r="C12" s="99" t="s">
        <v>66</v>
      </c>
      <c r="D12" s="99"/>
      <c r="E12" s="100"/>
      <c r="F12" s="100"/>
      <c r="G12" s="271"/>
      <c r="H12" s="275"/>
      <c r="I12" s="271"/>
      <c r="J12" s="271"/>
      <c r="K12" s="271"/>
      <c r="L12" s="271"/>
      <c r="M12" s="271"/>
      <c r="N12" s="271"/>
      <c r="O12" s="271"/>
      <c r="P12" s="90"/>
      <c r="Q12" s="90"/>
      <c r="R12" s="90"/>
      <c r="S12" s="90"/>
      <c r="T12" s="90"/>
      <c r="U12" s="90"/>
      <c r="V12" s="584"/>
      <c r="W12" s="216"/>
    </row>
    <row r="13" spans="1:23" s="1" customFormat="1" ht="18" customHeight="1">
      <c r="A13" s="221"/>
      <c r="B13" s="100" t="s">
        <v>67</v>
      </c>
      <c r="C13" s="99" t="s">
        <v>68</v>
      </c>
      <c r="D13" s="91"/>
      <c r="E13" s="93"/>
      <c r="F13" s="93"/>
      <c r="G13" s="271"/>
      <c r="H13" s="271"/>
      <c r="I13" s="275"/>
      <c r="J13" s="271"/>
      <c r="K13" s="601"/>
      <c r="L13" s="275"/>
      <c r="M13" s="271"/>
      <c r="N13" s="271"/>
      <c r="O13" s="271"/>
      <c r="P13" s="90"/>
      <c r="Q13" s="90"/>
      <c r="R13" s="90"/>
      <c r="S13" s="90"/>
      <c r="T13" s="90"/>
      <c r="U13" s="90"/>
      <c r="V13" s="90"/>
      <c r="W13" s="252"/>
    </row>
    <row r="14" spans="1:23" s="1" customFormat="1" ht="17.25" customHeight="1">
      <c r="A14" s="221"/>
      <c r="B14" s="101"/>
      <c r="C14" s="100" t="s">
        <v>69</v>
      </c>
      <c r="D14" s="93"/>
      <c r="E14" s="91"/>
      <c r="F14" s="91"/>
      <c r="G14" s="276"/>
      <c r="H14" s="601"/>
      <c r="I14" s="601"/>
      <c r="J14" s="271"/>
      <c r="K14" s="601"/>
      <c r="L14" s="601"/>
      <c r="M14" s="601"/>
      <c r="N14" s="601"/>
      <c r="O14" s="610"/>
      <c r="P14" s="608"/>
      <c r="Q14" s="606"/>
      <c r="R14" s="606"/>
      <c r="S14" s="90"/>
      <c r="T14" s="90"/>
      <c r="U14" s="90"/>
      <c r="V14" s="90"/>
      <c r="W14" s="252"/>
    </row>
    <row r="15" spans="1:23" ht="17.25" customHeight="1">
      <c r="A15" s="288"/>
      <c r="B15" s="99"/>
      <c r="C15" s="100" t="s">
        <v>70</v>
      </c>
      <c r="D15" s="91"/>
      <c r="E15" s="91"/>
      <c r="F15" s="91"/>
      <c r="G15" s="276"/>
      <c r="H15" s="601"/>
      <c r="I15" s="601"/>
      <c r="J15" s="271"/>
      <c r="K15" s="601"/>
      <c r="L15" s="601"/>
      <c r="M15" s="601"/>
      <c r="N15" s="601"/>
      <c r="O15" s="610"/>
      <c r="P15" s="608"/>
      <c r="Q15" s="606"/>
      <c r="R15" s="606"/>
      <c r="S15" s="90"/>
      <c r="T15" s="90"/>
      <c r="U15" s="90"/>
      <c r="V15" s="90"/>
      <c r="W15" s="252"/>
    </row>
    <row r="16" spans="1:23" ht="16.5" customHeight="1">
      <c r="A16" s="288"/>
      <c r="B16" s="100"/>
      <c r="C16" s="101" t="s">
        <v>66</v>
      </c>
      <c r="D16" s="91"/>
      <c r="E16" s="93"/>
      <c r="F16" s="91"/>
      <c r="G16" s="276"/>
      <c r="H16" s="601"/>
      <c r="I16" s="601"/>
      <c r="J16" s="271"/>
      <c r="K16" s="601"/>
      <c r="L16" s="601"/>
      <c r="M16" s="601"/>
      <c r="N16" s="601"/>
      <c r="O16" s="610"/>
      <c r="P16" s="608"/>
      <c r="Q16" s="606"/>
      <c r="R16" s="606"/>
      <c r="S16" s="90"/>
      <c r="T16" s="90"/>
      <c r="U16" s="90"/>
      <c r="V16" s="90"/>
      <c r="W16" s="462"/>
    </row>
    <row r="17" spans="1:23" ht="16.5" customHeight="1">
      <c r="A17" s="288"/>
      <c r="B17" s="92"/>
      <c r="C17" s="100" t="s">
        <v>402</v>
      </c>
      <c r="D17" s="91"/>
      <c r="E17" s="91"/>
      <c r="F17" s="93"/>
      <c r="G17" s="276"/>
      <c r="H17" s="601"/>
      <c r="I17" s="601"/>
      <c r="J17" s="271"/>
      <c r="K17" s="601"/>
      <c r="L17" s="601"/>
      <c r="M17" s="601"/>
      <c r="N17" s="601"/>
      <c r="O17" s="610"/>
      <c r="P17" s="608"/>
      <c r="Q17" s="606"/>
      <c r="R17" s="606"/>
      <c r="S17" s="290"/>
      <c r="T17" s="475"/>
      <c r="U17" s="475"/>
      <c r="V17" s="475"/>
      <c r="W17" s="475"/>
    </row>
    <row r="18" spans="1:23" ht="17.25" customHeight="1">
      <c r="A18" s="288"/>
      <c r="B18" s="92"/>
      <c r="C18" s="100" t="s">
        <v>71</v>
      </c>
      <c r="D18" s="93"/>
      <c r="E18" s="91"/>
      <c r="F18" s="92"/>
      <c r="G18" s="276"/>
      <c r="H18" s="601"/>
      <c r="I18" s="601"/>
      <c r="J18" s="271"/>
      <c r="K18" s="601"/>
      <c r="L18" s="601"/>
      <c r="M18" s="601"/>
      <c r="N18" s="601"/>
      <c r="O18" s="610"/>
      <c r="P18" s="608"/>
      <c r="Q18" s="606"/>
      <c r="R18" s="606"/>
      <c r="S18" s="289"/>
      <c r="T18" s="475"/>
      <c r="U18" s="475"/>
      <c r="V18" s="475"/>
      <c r="W18" s="475"/>
    </row>
    <row r="19" spans="1:23" ht="17.25" customHeight="1">
      <c r="A19" s="289"/>
      <c r="B19" s="92"/>
      <c r="C19" s="100" t="s">
        <v>72</v>
      </c>
      <c r="D19" s="92"/>
      <c r="E19" s="91"/>
      <c r="F19" s="92"/>
      <c r="G19" s="276"/>
      <c r="H19" s="601"/>
      <c r="I19" s="601"/>
      <c r="J19" s="271"/>
      <c r="K19" s="601"/>
      <c r="L19" s="601"/>
      <c r="M19" s="601"/>
      <c r="N19" s="601"/>
      <c r="O19" s="610"/>
      <c r="P19" s="608"/>
      <c r="Q19" s="606"/>
      <c r="R19" s="606"/>
      <c r="S19" s="289"/>
      <c r="T19" s="475"/>
      <c r="U19" s="475"/>
      <c r="V19" s="475"/>
      <c r="W19" s="475"/>
    </row>
    <row r="20" spans="1:23" ht="16.5" customHeight="1">
      <c r="A20" s="290"/>
      <c r="B20" s="92"/>
      <c r="C20" s="100" t="s">
        <v>73</v>
      </c>
      <c r="D20" s="91"/>
      <c r="E20" s="93"/>
      <c r="F20" s="91"/>
      <c r="G20" s="276"/>
      <c r="H20" s="601"/>
      <c r="I20" s="601"/>
      <c r="J20" s="271"/>
      <c r="K20" s="601"/>
      <c r="L20" s="601"/>
      <c r="M20" s="601"/>
      <c r="N20" s="601"/>
      <c r="O20" s="610"/>
      <c r="P20" s="608"/>
      <c r="Q20" s="606"/>
      <c r="R20" s="606"/>
      <c r="S20" s="289"/>
      <c r="T20" s="475"/>
      <c r="U20" s="475"/>
      <c r="V20" s="475"/>
      <c r="W20" s="475"/>
    </row>
    <row r="21" spans="1:23" ht="17.25" customHeight="1">
      <c r="A21" s="288"/>
      <c r="B21" s="91"/>
      <c r="C21" s="100" t="s">
        <v>74</v>
      </c>
      <c r="D21" s="92"/>
      <c r="E21" s="91"/>
      <c r="F21" s="93"/>
      <c r="G21" s="276"/>
      <c r="H21" s="601"/>
      <c r="I21" s="601"/>
      <c r="J21" s="271"/>
      <c r="K21" s="601"/>
      <c r="L21" s="601"/>
      <c r="M21" s="601"/>
      <c r="N21" s="601"/>
      <c r="O21" s="610"/>
      <c r="P21" s="608"/>
      <c r="Q21" s="606"/>
      <c r="R21" s="606"/>
      <c r="S21" s="289"/>
      <c r="T21" s="475"/>
      <c r="U21" s="475"/>
      <c r="V21" s="475"/>
      <c r="W21" s="475"/>
    </row>
    <row r="22" spans="1:23" ht="17.25" customHeight="1">
      <c r="A22" s="291"/>
      <c r="B22" s="94"/>
      <c r="C22" s="104" t="s">
        <v>75</v>
      </c>
      <c r="D22" s="95"/>
      <c r="E22" s="94"/>
      <c r="F22" s="95"/>
      <c r="G22" s="273"/>
      <c r="H22" s="602"/>
      <c r="I22" s="602"/>
      <c r="J22" s="273"/>
      <c r="K22" s="602"/>
      <c r="L22" s="602"/>
      <c r="M22" s="602"/>
      <c r="N22" s="602"/>
      <c r="O22" s="611"/>
      <c r="P22" s="609"/>
      <c r="Q22" s="607"/>
      <c r="R22" s="607"/>
      <c r="S22" s="291"/>
      <c r="T22" s="476"/>
      <c r="U22" s="476"/>
      <c r="V22" s="476"/>
      <c r="W22" s="476"/>
    </row>
    <row r="23" spans="1:23" ht="17.25" customHeight="1">
      <c r="A23" s="26"/>
      <c r="B23" s="106"/>
      <c r="C23" s="106"/>
      <c r="D23" s="106"/>
      <c r="E23" s="106"/>
      <c r="F23" s="106"/>
      <c r="G23" s="96"/>
      <c r="H23" s="97"/>
      <c r="I23" s="97"/>
      <c r="J23" s="96"/>
      <c r="K23" s="97"/>
      <c r="L23" s="97"/>
      <c r="M23" s="97"/>
      <c r="N23" s="97"/>
      <c r="O23" s="97"/>
      <c r="P23" s="107"/>
      <c r="Q23" s="107"/>
      <c r="R23" s="107"/>
      <c r="S23" s="26"/>
    </row>
    <row r="24" spans="1:23" ht="17.25" customHeight="1">
      <c r="A24" s="26"/>
      <c r="B24" s="106"/>
      <c r="C24" s="106"/>
      <c r="D24" s="106"/>
      <c r="E24" s="106"/>
      <c r="F24" s="106"/>
      <c r="G24" s="96"/>
      <c r="H24" s="97"/>
      <c r="I24" s="97"/>
      <c r="J24" s="96"/>
      <c r="K24" s="97"/>
      <c r="L24" s="97"/>
      <c r="M24" s="97"/>
      <c r="N24" s="97"/>
      <c r="O24" s="97"/>
      <c r="P24" s="107"/>
      <c r="Q24" s="107"/>
      <c r="R24" s="107"/>
      <c r="S24" s="26"/>
    </row>
    <row r="25" spans="1:23" s="4" customFormat="1" ht="18.75" customHeight="1">
      <c r="A25" s="556" t="s">
        <v>459</v>
      </c>
      <c r="B25" s="556"/>
      <c r="C25" s="556"/>
      <c r="D25" s="556"/>
      <c r="E25" s="556"/>
      <c r="F25" s="556"/>
      <c r="G25" s="556"/>
      <c r="H25" s="556"/>
      <c r="I25" s="556"/>
      <c r="J25" s="556"/>
      <c r="K25" s="556"/>
      <c r="L25" s="556"/>
      <c r="M25" s="556"/>
      <c r="N25" s="556"/>
      <c r="O25" s="556"/>
      <c r="P25" s="556"/>
      <c r="Q25" s="556"/>
      <c r="R25" s="556"/>
      <c r="S25" s="556"/>
      <c r="T25" s="556"/>
      <c r="U25" s="556"/>
      <c r="V25" s="556"/>
      <c r="W25" s="556"/>
    </row>
    <row r="26" spans="1:23" s="4" customFormat="1" ht="18.75" customHeight="1">
      <c r="A26" s="556" t="s">
        <v>460</v>
      </c>
      <c r="B26" s="556"/>
      <c r="C26" s="556"/>
      <c r="D26" s="556"/>
      <c r="E26" s="556"/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6"/>
    </row>
    <row r="27" spans="1:23" s="4" customFormat="1" ht="18.75" customHeight="1">
      <c r="A27" s="557" t="s">
        <v>31</v>
      </c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557"/>
      <c r="R27" s="557"/>
      <c r="S27" s="557"/>
      <c r="T27" s="557"/>
      <c r="U27" s="557"/>
      <c r="V27" s="557"/>
      <c r="W27" s="557"/>
    </row>
    <row r="28" spans="1:23" s="4" customFormat="1" ht="18.75" customHeight="1">
      <c r="A28" s="153"/>
      <c r="B28" s="153"/>
      <c r="C28" s="153"/>
      <c r="D28" s="153"/>
      <c r="E28" s="153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53"/>
      <c r="Q28" s="153"/>
      <c r="R28" s="153"/>
      <c r="S28" s="153"/>
    </row>
    <row r="29" spans="1:23" s="1" customFormat="1" ht="17.25" customHeight="1">
      <c r="A29" s="13" t="s">
        <v>60</v>
      </c>
      <c r="B29" s="28"/>
      <c r="C29" s="73"/>
      <c r="D29" s="73"/>
      <c r="E29" s="73"/>
      <c r="F29" s="74"/>
      <c r="G29" s="15"/>
      <c r="H29" s="15"/>
      <c r="I29" s="15"/>
      <c r="J29" s="15"/>
      <c r="K29" s="15"/>
      <c r="L29" s="15"/>
      <c r="M29" s="15"/>
      <c r="N29" s="15"/>
      <c r="O29" s="15"/>
      <c r="P29" s="14"/>
      <c r="Q29" s="14"/>
      <c r="R29" s="14"/>
      <c r="S29" s="73"/>
    </row>
    <row r="30" spans="1:23" s="1" customFormat="1" ht="18" customHeight="1">
      <c r="A30" s="28"/>
      <c r="B30" s="566" t="s">
        <v>84</v>
      </c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6"/>
      <c r="P30" s="566"/>
      <c r="Q30" s="566"/>
      <c r="R30" s="566"/>
      <c r="S30" s="566"/>
    </row>
    <row r="31" spans="1:23" s="1" customFormat="1" ht="17.25" customHeight="1">
      <c r="A31" s="586" t="s">
        <v>0</v>
      </c>
      <c r="B31" s="586" t="s">
        <v>5</v>
      </c>
      <c r="C31" s="586" t="s">
        <v>7</v>
      </c>
      <c r="D31" s="586" t="s">
        <v>4</v>
      </c>
      <c r="E31" s="558" t="s">
        <v>416</v>
      </c>
      <c r="F31" s="558" t="s">
        <v>431</v>
      </c>
      <c r="G31" s="603" t="s">
        <v>24</v>
      </c>
      <c r="H31" s="604"/>
      <c r="I31" s="605"/>
      <c r="J31" s="603" t="s">
        <v>28</v>
      </c>
      <c r="K31" s="604"/>
      <c r="L31" s="604"/>
      <c r="M31" s="604"/>
      <c r="N31" s="604"/>
      <c r="O31" s="604"/>
      <c r="P31" s="604"/>
      <c r="Q31" s="604"/>
      <c r="R31" s="605"/>
      <c r="S31" s="578" t="s">
        <v>414</v>
      </c>
      <c r="T31" s="579"/>
      <c r="U31" s="579"/>
      <c r="V31" s="580"/>
      <c r="W31" s="558" t="s">
        <v>415</v>
      </c>
    </row>
    <row r="32" spans="1:23" s="1" customFormat="1" ht="17.25" customHeight="1">
      <c r="A32" s="586"/>
      <c r="B32" s="586"/>
      <c r="C32" s="586"/>
      <c r="D32" s="586"/>
      <c r="E32" s="559"/>
      <c r="F32" s="559"/>
      <c r="G32" s="585" t="s">
        <v>12</v>
      </c>
      <c r="H32" s="585" t="s">
        <v>13</v>
      </c>
      <c r="I32" s="585" t="s">
        <v>14</v>
      </c>
      <c r="J32" s="585" t="s">
        <v>15</v>
      </c>
      <c r="K32" s="585" t="s">
        <v>16</v>
      </c>
      <c r="L32" s="585" t="s">
        <v>17</v>
      </c>
      <c r="M32" s="585" t="s">
        <v>18</v>
      </c>
      <c r="N32" s="585" t="s">
        <v>19</v>
      </c>
      <c r="O32" s="585" t="s">
        <v>20</v>
      </c>
      <c r="P32" s="585" t="s">
        <v>21</v>
      </c>
      <c r="Q32" s="585" t="s">
        <v>22</v>
      </c>
      <c r="R32" s="585" t="s">
        <v>23</v>
      </c>
      <c r="S32" s="560" t="s">
        <v>432</v>
      </c>
      <c r="T32" s="560" t="s">
        <v>433</v>
      </c>
      <c r="U32" s="560" t="s">
        <v>434</v>
      </c>
      <c r="V32" s="560" t="s">
        <v>435</v>
      </c>
      <c r="W32" s="559"/>
    </row>
    <row r="33" spans="1:23" ht="17.25" customHeight="1">
      <c r="A33" s="586"/>
      <c r="B33" s="586"/>
      <c r="C33" s="586"/>
      <c r="D33" s="586"/>
      <c r="E33" s="459"/>
      <c r="F33" s="459"/>
      <c r="G33" s="585"/>
      <c r="H33" s="585"/>
      <c r="I33" s="585"/>
      <c r="J33" s="585"/>
      <c r="K33" s="585"/>
      <c r="L33" s="585"/>
      <c r="M33" s="585"/>
      <c r="N33" s="585"/>
      <c r="O33" s="585"/>
      <c r="P33" s="585"/>
      <c r="Q33" s="585"/>
      <c r="R33" s="585"/>
      <c r="S33" s="561"/>
      <c r="T33" s="561"/>
      <c r="U33" s="561"/>
      <c r="V33" s="561"/>
      <c r="W33" s="459"/>
    </row>
    <row r="34" spans="1:23" ht="17.25" customHeight="1">
      <c r="A34" s="292">
        <v>2</v>
      </c>
      <c r="B34" s="98" t="s">
        <v>62</v>
      </c>
      <c r="C34" s="98" t="s">
        <v>76</v>
      </c>
      <c r="D34" s="225">
        <v>93367</v>
      </c>
      <c r="E34" s="100" t="s">
        <v>213</v>
      </c>
      <c r="F34" s="225">
        <v>93367</v>
      </c>
      <c r="G34" s="498"/>
      <c r="H34" s="494"/>
      <c r="I34" s="494"/>
      <c r="J34" s="494"/>
      <c r="K34" s="494"/>
      <c r="L34" s="494"/>
      <c r="M34" s="494"/>
      <c r="N34" s="494"/>
      <c r="O34" s="494"/>
      <c r="P34" s="496"/>
      <c r="Q34" s="496"/>
      <c r="R34" s="496"/>
      <c r="S34" s="1"/>
      <c r="T34" s="90"/>
      <c r="U34" s="460" t="s">
        <v>436</v>
      </c>
      <c r="V34" s="583" t="s">
        <v>446</v>
      </c>
      <c r="W34" s="142" t="s">
        <v>64</v>
      </c>
    </row>
    <row r="35" spans="1:23" ht="17.25" customHeight="1">
      <c r="A35" s="114"/>
      <c r="B35" s="99" t="s">
        <v>77</v>
      </c>
      <c r="C35" s="100" t="s">
        <v>78</v>
      </c>
      <c r="D35" s="99"/>
      <c r="E35" s="103"/>
      <c r="F35" s="100"/>
      <c r="G35" s="498"/>
      <c r="H35" s="494"/>
      <c r="I35" s="494"/>
      <c r="J35" s="494"/>
      <c r="K35" s="494"/>
      <c r="L35" s="494"/>
      <c r="M35" s="494"/>
      <c r="N35" s="494"/>
      <c r="O35" s="494"/>
      <c r="P35" s="496"/>
      <c r="Q35" s="496"/>
      <c r="R35" s="496"/>
      <c r="S35" s="90"/>
      <c r="T35" s="90"/>
      <c r="U35" s="90"/>
      <c r="V35" s="584"/>
      <c r="W35" s="216"/>
    </row>
    <row r="36" spans="1:23" ht="17.25" customHeight="1">
      <c r="A36" s="293"/>
      <c r="B36" s="99" t="s">
        <v>79</v>
      </c>
      <c r="C36" s="100" t="s">
        <v>80</v>
      </c>
      <c r="D36" s="99"/>
      <c r="E36" s="99"/>
      <c r="F36" s="100"/>
      <c r="G36" s="498"/>
      <c r="H36" s="494"/>
      <c r="I36" s="494"/>
      <c r="J36" s="494"/>
      <c r="K36" s="494"/>
      <c r="L36" s="494"/>
      <c r="M36" s="494"/>
      <c r="N36" s="494"/>
      <c r="O36" s="494"/>
      <c r="P36" s="496"/>
      <c r="Q36" s="496"/>
      <c r="R36" s="496"/>
      <c r="S36" s="90"/>
      <c r="T36" s="90"/>
      <c r="U36" s="90"/>
      <c r="V36" s="90"/>
      <c r="W36" s="252"/>
    </row>
    <row r="37" spans="1:23" ht="17.25" customHeight="1">
      <c r="A37" s="122"/>
      <c r="B37" s="100"/>
      <c r="C37" s="101" t="s">
        <v>81</v>
      </c>
      <c r="D37" s="99"/>
      <c r="E37" s="99"/>
      <c r="F37" s="100"/>
      <c r="G37" s="498"/>
      <c r="H37" s="494"/>
      <c r="I37" s="494"/>
      <c r="J37" s="494"/>
      <c r="K37" s="494"/>
      <c r="L37" s="494"/>
      <c r="M37" s="494"/>
      <c r="N37" s="494"/>
      <c r="O37" s="494"/>
      <c r="P37" s="496"/>
      <c r="Q37" s="496"/>
      <c r="R37" s="496"/>
      <c r="S37" s="90"/>
      <c r="T37" s="90"/>
      <c r="U37" s="90"/>
      <c r="V37" s="90"/>
      <c r="W37" s="252"/>
    </row>
    <row r="38" spans="1:23" ht="17.25" customHeight="1">
      <c r="A38" s="294"/>
      <c r="B38" s="101"/>
      <c r="C38" s="100" t="s">
        <v>82</v>
      </c>
      <c r="D38" s="99"/>
      <c r="E38" s="100"/>
      <c r="F38" s="100"/>
      <c r="G38" s="498"/>
      <c r="H38" s="494"/>
      <c r="I38" s="494"/>
      <c r="J38" s="494"/>
      <c r="K38" s="494"/>
      <c r="L38" s="494"/>
      <c r="M38" s="494"/>
      <c r="N38" s="494"/>
      <c r="O38" s="494"/>
      <c r="P38" s="496"/>
      <c r="Q38" s="496"/>
      <c r="R38" s="496"/>
      <c r="S38" s="90"/>
      <c r="T38" s="90"/>
      <c r="U38" s="90"/>
      <c r="V38" s="90"/>
      <c r="W38" s="252"/>
    </row>
    <row r="39" spans="1:23" ht="17.25" customHeight="1">
      <c r="A39" s="114"/>
      <c r="B39" s="99"/>
      <c r="C39" s="100" t="s">
        <v>83</v>
      </c>
      <c r="D39" s="99"/>
      <c r="E39" s="99"/>
      <c r="F39" s="101"/>
      <c r="G39" s="498"/>
      <c r="H39" s="494"/>
      <c r="I39" s="494"/>
      <c r="J39" s="494"/>
      <c r="K39" s="494"/>
      <c r="L39" s="494"/>
      <c r="M39" s="494"/>
      <c r="N39" s="494"/>
      <c r="O39" s="494"/>
      <c r="P39" s="496"/>
      <c r="Q39" s="496"/>
      <c r="R39" s="496"/>
      <c r="S39" s="90"/>
      <c r="T39" s="90"/>
      <c r="U39" s="90"/>
      <c r="V39" s="90"/>
      <c r="W39" s="462"/>
    </row>
    <row r="40" spans="1:23" ht="17.25" customHeight="1">
      <c r="A40" s="122"/>
      <c r="B40" s="99"/>
      <c r="C40" s="100" t="s">
        <v>66</v>
      </c>
      <c r="D40" s="100"/>
      <c r="E40" s="99"/>
      <c r="F40" s="100"/>
      <c r="G40" s="498"/>
      <c r="H40" s="494"/>
      <c r="I40" s="494"/>
      <c r="J40" s="494"/>
      <c r="K40" s="494"/>
      <c r="L40" s="494"/>
      <c r="M40" s="494"/>
      <c r="N40" s="494"/>
      <c r="O40" s="494"/>
      <c r="P40" s="496"/>
      <c r="Q40" s="496"/>
      <c r="R40" s="496"/>
      <c r="S40" s="290"/>
      <c r="T40" s="475"/>
      <c r="U40" s="475"/>
      <c r="V40" s="475"/>
      <c r="W40" s="475"/>
    </row>
    <row r="41" spans="1:23" ht="17.25" customHeight="1">
      <c r="A41" s="122"/>
      <c r="B41" s="99"/>
      <c r="C41" s="101" t="s">
        <v>403</v>
      </c>
      <c r="D41" s="100"/>
      <c r="E41" s="99"/>
      <c r="F41" s="100"/>
      <c r="G41" s="498"/>
      <c r="H41" s="494"/>
      <c r="I41" s="494"/>
      <c r="J41" s="494"/>
      <c r="K41" s="494"/>
      <c r="L41" s="494"/>
      <c r="M41" s="494"/>
      <c r="N41" s="494"/>
      <c r="O41" s="494"/>
      <c r="P41" s="496"/>
      <c r="Q41" s="496"/>
      <c r="R41" s="496"/>
      <c r="S41" s="289"/>
      <c r="T41" s="475"/>
      <c r="U41" s="475"/>
      <c r="V41" s="475"/>
      <c r="W41" s="475"/>
    </row>
    <row r="42" spans="1:23" ht="17.25" customHeight="1">
      <c r="A42" s="293"/>
      <c r="B42" s="99"/>
      <c r="C42" s="100" t="s">
        <v>71</v>
      </c>
      <c r="D42" s="100"/>
      <c r="E42" s="99"/>
      <c r="F42" s="100"/>
      <c r="G42" s="498"/>
      <c r="H42" s="494"/>
      <c r="I42" s="494"/>
      <c r="J42" s="494"/>
      <c r="K42" s="494"/>
      <c r="L42" s="494"/>
      <c r="M42" s="494"/>
      <c r="N42" s="494"/>
      <c r="O42" s="494"/>
      <c r="P42" s="496"/>
      <c r="Q42" s="496"/>
      <c r="R42" s="496"/>
      <c r="S42" s="289"/>
      <c r="T42" s="475"/>
      <c r="U42" s="475"/>
      <c r="V42" s="475"/>
      <c r="W42" s="475"/>
    </row>
    <row r="43" spans="1:23" ht="17.25" customHeight="1">
      <c r="A43" s="293"/>
      <c r="B43" s="99"/>
      <c r="C43" s="100" t="s">
        <v>72</v>
      </c>
      <c r="D43" s="100"/>
      <c r="E43" s="99"/>
      <c r="F43" s="100"/>
      <c r="G43" s="498"/>
      <c r="H43" s="494"/>
      <c r="I43" s="494"/>
      <c r="J43" s="494"/>
      <c r="K43" s="494"/>
      <c r="L43" s="494"/>
      <c r="M43" s="494"/>
      <c r="N43" s="494"/>
      <c r="O43" s="494"/>
      <c r="P43" s="496"/>
      <c r="Q43" s="496"/>
      <c r="R43" s="496"/>
      <c r="S43" s="289"/>
      <c r="T43" s="475"/>
      <c r="U43" s="475"/>
      <c r="V43" s="475"/>
      <c r="W43" s="475"/>
    </row>
    <row r="44" spans="1:23" ht="17.25" customHeight="1">
      <c r="A44" s="293"/>
      <c r="B44" s="99"/>
      <c r="C44" s="100" t="s">
        <v>73</v>
      </c>
      <c r="D44" s="100"/>
      <c r="E44" s="99"/>
      <c r="F44" s="100"/>
      <c r="G44" s="498"/>
      <c r="H44" s="494"/>
      <c r="I44" s="494"/>
      <c r="J44" s="494"/>
      <c r="K44" s="494"/>
      <c r="L44" s="494"/>
      <c r="M44" s="494"/>
      <c r="N44" s="494"/>
      <c r="O44" s="494"/>
      <c r="P44" s="496"/>
      <c r="Q44" s="496"/>
      <c r="R44" s="496"/>
      <c r="S44" s="289"/>
      <c r="T44" s="475"/>
      <c r="U44" s="475"/>
      <c r="V44" s="475"/>
      <c r="W44" s="475"/>
    </row>
    <row r="45" spans="1:23" ht="17.25" customHeight="1">
      <c r="A45" s="122"/>
      <c r="B45" s="99"/>
      <c r="C45" s="100" t="s">
        <v>74</v>
      </c>
      <c r="D45" s="100"/>
      <c r="E45" s="99"/>
      <c r="F45" s="100"/>
      <c r="G45" s="498"/>
      <c r="H45" s="494"/>
      <c r="I45" s="494"/>
      <c r="J45" s="494"/>
      <c r="K45" s="494"/>
      <c r="L45" s="494"/>
      <c r="M45" s="494"/>
      <c r="N45" s="494"/>
      <c r="O45" s="494"/>
      <c r="P45" s="496"/>
      <c r="Q45" s="496"/>
      <c r="R45" s="496"/>
      <c r="S45" s="122"/>
      <c r="T45" s="500"/>
      <c r="U45" s="500"/>
      <c r="V45" s="500"/>
      <c r="W45" s="500"/>
    </row>
    <row r="46" spans="1:23" ht="17.25" customHeight="1">
      <c r="A46" s="128"/>
      <c r="B46" s="104"/>
      <c r="C46" s="100" t="s">
        <v>75</v>
      </c>
      <c r="D46" s="105"/>
      <c r="E46" s="104"/>
      <c r="F46" s="105"/>
      <c r="G46" s="499"/>
      <c r="H46" s="495"/>
      <c r="I46" s="66"/>
      <c r="J46" s="495"/>
      <c r="K46" s="495"/>
      <c r="L46" s="495"/>
      <c r="M46" s="495"/>
      <c r="N46" s="495"/>
      <c r="O46" s="495"/>
      <c r="P46" s="497"/>
      <c r="Q46" s="497"/>
      <c r="R46" s="497"/>
      <c r="S46" s="128"/>
      <c r="T46" s="501"/>
      <c r="U46" s="501"/>
      <c r="V46" s="501"/>
      <c r="W46" s="501"/>
    </row>
    <row r="48" spans="1:23">
      <c r="F48" s="298"/>
      <c r="G48" s="25"/>
      <c r="H48" s="25"/>
      <c r="I48" s="25"/>
      <c r="J48" s="25"/>
      <c r="K48" s="25"/>
      <c r="L48" s="25"/>
      <c r="M48" s="25"/>
      <c r="N48" s="25"/>
      <c r="O48" s="25"/>
      <c r="P48" s="26"/>
      <c r="Q48" s="26"/>
      <c r="R48" s="26"/>
      <c r="S48" s="26"/>
    </row>
    <row r="49" spans="1:23" s="4" customFormat="1" ht="18.75" customHeight="1">
      <c r="A49" s="556" t="s">
        <v>459</v>
      </c>
      <c r="B49" s="556"/>
      <c r="C49" s="556"/>
      <c r="D49" s="556"/>
      <c r="E49" s="556"/>
      <c r="F49" s="556"/>
      <c r="G49" s="556"/>
      <c r="H49" s="556"/>
      <c r="I49" s="556"/>
      <c r="J49" s="556"/>
      <c r="K49" s="556"/>
      <c r="L49" s="556"/>
      <c r="M49" s="556"/>
      <c r="N49" s="556"/>
      <c r="O49" s="556"/>
      <c r="P49" s="556"/>
      <c r="Q49" s="556"/>
      <c r="R49" s="556"/>
      <c r="S49" s="556"/>
      <c r="T49" s="556"/>
      <c r="U49" s="556"/>
      <c r="V49" s="556"/>
      <c r="W49" s="556"/>
    </row>
    <row r="50" spans="1:23" s="4" customFormat="1" ht="18.75" customHeight="1">
      <c r="A50" s="556" t="s">
        <v>460</v>
      </c>
      <c r="B50" s="556"/>
      <c r="C50" s="556"/>
      <c r="D50" s="556"/>
      <c r="E50" s="556"/>
      <c r="F50" s="556"/>
      <c r="G50" s="556"/>
      <c r="H50" s="556"/>
      <c r="I50" s="556"/>
      <c r="J50" s="556"/>
      <c r="K50" s="556"/>
      <c r="L50" s="556"/>
      <c r="M50" s="556"/>
      <c r="N50" s="556"/>
      <c r="O50" s="556"/>
      <c r="P50" s="556"/>
      <c r="Q50" s="556"/>
      <c r="R50" s="556"/>
      <c r="S50" s="556"/>
      <c r="T50" s="556"/>
      <c r="U50" s="556"/>
      <c r="V50" s="556"/>
      <c r="W50" s="556"/>
    </row>
    <row r="51" spans="1:23" s="4" customFormat="1" ht="18.75" customHeight="1">
      <c r="A51" s="557" t="s">
        <v>31</v>
      </c>
      <c r="B51" s="557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  <c r="T51" s="557"/>
      <c r="U51" s="557"/>
      <c r="V51" s="557"/>
      <c r="W51" s="557"/>
    </row>
    <row r="52" spans="1:23" s="4" customFormat="1" ht="18.75" customHeight="1">
      <c r="A52" s="259"/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3"/>
    </row>
    <row r="53" spans="1:23" s="1" customFormat="1" ht="17.25" customHeight="1">
      <c r="A53" s="13" t="s">
        <v>60</v>
      </c>
      <c r="B53" s="28"/>
      <c r="C53" s="73"/>
      <c r="D53" s="73"/>
      <c r="E53" s="73"/>
      <c r="F53" s="74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14"/>
      <c r="R53" s="14"/>
      <c r="S53" s="73"/>
    </row>
    <row r="54" spans="1:23" s="1" customFormat="1" ht="17.25" customHeight="1">
      <c r="A54" s="28"/>
      <c r="B54" s="566" t="s">
        <v>84</v>
      </c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6"/>
      <c r="N54" s="566"/>
      <c r="O54" s="566"/>
      <c r="P54" s="566"/>
      <c r="Q54" s="566"/>
      <c r="R54" s="566"/>
      <c r="S54" s="566"/>
    </row>
    <row r="55" spans="1:23" s="1" customFormat="1" ht="17.25" customHeight="1">
      <c r="A55" s="586" t="s">
        <v>0</v>
      </c>
      <c r="B55" s="586" t="s">
        <v>5</v>
      </c>
      <c r="C55" s="586" t="s">
        <v>7</v>
      </c>
      <c r="D55" s="586" t="s">
        <v>4</v>
      </c>
      <c r="E55" s="558" t="s">
        <v>416</v>
      </c>
      <c r="F55" s="558" t="s">
        <v>431</v>
      </c>
      <c r="G55" s="603" t="s">
        <v>24</v>
      </c>
      <c r="H55" s="604"/>
      <c r="I55" s="605"/>
      <c r="J55" s="603" t="s">
        <v>28</v>
      </c>
      <c r="K55" s="604"/>
      <c r="L55" s="604"/>
      <c r="M55" s="604"/>
      <c r="N55" s="604"/>
      <c r="O55" s="604"/>
      <c r="P55" s="604"/>
      <c r="Q55" s="604"/>
      <c r="R55" s="605"/>
      <c r="S55" s="578" t="s">
        <v>414</v>
      </c>
      <c r="T55" s="579"/>
      <c r="U55" s="579"/>
      <c r="V55" s="580"/>
      <c r="W55" s="558" t="s">
        <v>415</v>
      </c>
    </row>
    <row r="56" spans="1:23" s="1" customFormat="1" ht="17.25" customHeight="1">
      <c r="A56" s="586"/>
      <c r="B56" s="586"/>
      <c r="C56" s="586"/>
      <c r="D56" s="586"/>
      <c r="E56" s="559"/>
      <c r="F56" s="559"/>
      <c r="G56" s="585" t="s">
        <v>12</v>
      </c>
      <c r="H56" s="585" t="s">
        <v>13</v>
      </c>
      <c r="I56" s="585" t="s">
        <v>14</v>
      </c>
      <c r="J56" s="585" t="s">
        <v>15</v>
      </c>
      <c r="K56" s="585" t="s">
        <v>16</v>
      </c>
      <c r="L56" s="585" t="s">
        <v>17</v>
      </c>
      <c r="M56" s="585" t="s">
        <v>18</v>
      </c>
      <c r="N56" s="585" t="s">
        <v>19</v>
      </c>
      <c r="O56" s="585" t="s">
        <v>20</v>
      </c>
      <c r="P56" s="585" t="s">
        <v>21</v>
      </c>
      <c r="Q56" s="585" t="s">
        <v>22</v>
      </c>
      <c r="R56" s="585" t="s">
        <v>23</v>
      </c>
      <c r="S56" s="560" t="s">
        <v>432</v>
      </c>
      <c r="T56" s="560" t="s">
        <v>433</v>
      </c>
      <c r="U56" s="560" t="s">
        <v>434</v>
      </c>
      <c r="V56" s="560" t="s">
        <v>435</v>
      </c>
      <c r="W56" s="559"/>
    </row>
    <row r="57" spans="1:23" ht="18" customHeight="1">
      <c r="A57" s="586"/>
      <c r="B57" s="586"/>
      <c r="C57" s="586"/>
      <c r="D57" s="586"/>
      <c r="E57" s="459"/>
      <c r="F57" s="459"/>
      <c r="G57" s="585"/>
      <c r="H57" s="585"/>
      <c r="I57" s="585"/>
      <c r="J57" s="585"/>
      <c r="K57" s="585"/>
      <c r="L57" s="585"/>
      <c r="M57" s="585"/>
      <c r="N57" s="585"/>
      <c r="O57" s="585"/>
      <c r="P57" s="585"/>
      <c r="Q57" s="585"/>
      <c r="R57" s="585"/>
      <c r="S57" s="561"/>
      <c r="T57" s="561"/>
      <c r="U57" s="561"/>
      <c r="V57" s="561"/>
      <c r="W57" s="459"/>
    </row>
    <row r="58" spans="1:23" ht="18" customHeight="1">
      <c r="A58" s="295">
        <v>3</v>
      </c>
      <c r="B58" s="98" t="s">
        <v>62</v>
      </c>
      <c r="C58" s="98" t="s">
        <v>85</v>
      </c>
      <c r="D58" s="225">
        <v>643860</v>
      </c>
      <c r="E58" s="100">
        <v>339012</v>
      </c>
      <c r="F58" s="102">
        <v>304848</v>
      </c>
      <c r="G58" s="93"/>
      <c r="H58" s="106"/>
      <c r="I58" s="93"/>
      <c r="J58" s="93"/>
      <c r="K58" s="93"/>
      <c r="L58" s="93"/>
      <c r="M58" s="93"/>
      <c r="N58" s="93"/>
      <c r="O58" s="93"/>
      <c r="P58" s="93"/>
      <c r="Q58" s="93"/>
      <c r="R58" s="502"/>
      <c r="S58" s="1"/>
      <c r="T58" s="460" t="s">
        <v>436</v>
      </c>
      <c r="V58" s="583" t="s">
        <v>447</v>
      </c>
      <c r="W58" s="142" t="s">
        <v>64</v>
      </c>
    </row>
    <row r="59" spans="1:23" ht="18" customHeight="1">
      <c r="A59" s="122"/>
      <c r="B59" s="99" t="s">
        <v>86</v>
      </c>
      <c r="C59" s="100" t="s">
        <v>87</v>
      </c>
      <c r="D59" s="99"/>
      <c r="E59" s="103"/>
      <c r="F59" s="100"/>
      <c r="G59" s="93"/>
      <c r="H59" s="106"/>
      <c r="I59" s="93"/>
      <c r="J59" s="93"/>
      <c r="K59" s="93"/>
      <c r="L59" s="93"/>
      <c r="M59" s="93"/>
      <c r="N59" s="93"/>
      <c r="O59" s="93"/>
      <c r="P59" s="93"/>
      <c r="Q59" s="93"/>
      <c r="R59" s="110"/>
      <c r="S59" s="90"/>
      <c r="T59" s="90"/>
      <c r="U59" s="90"/>
      <c r="V59" s="584"/>
      <c r="W59" s="216"/>
    </row>
    <row r="60" spans="1:23" ht="17.25" customHeight="1">
      <c r="A60" s="114"/>
      <c r="B60" s="99" t="s">
        <v>82</v>
      </c>
      <c r="C60" s="100" t="s">
        <v>88</v>
      </c>
      <c r="D60" s="99"/>
      <c r="E60" s="99"/>
      <c r="F60" s="100"/>
      <c r="G60" s="93"/>
      <c r="H60" s="106"/>
      <c r="I60" s="93"/>
      <c r="J60" s="93"/>
      <c r="K60" s="93"/>
      <c r="L60" s="93"/>
      <c r="M60" s="93"/>
      <c r="N60" s="93"/>
      <c r="O60" s="93"/>
      <c r="P60" s="93"/>
      <c r="Q60" s="93"/>
      <c r="R60" s="110"/>
      <c r="S60" s="90"/>
      <c r="T60" s="90"/>
      <c r="U60" s="90"/>
      <c r="V60" s="584"/>
      <c r="W60" s="252"/>
    </row>
    <row r="61" spans="1:23" ht="17.25" customHeight="1">
      <c r="A61" s="122"/>
      <c r="B61" s="100"/>
      <c r="C61" s="101" t="s">
        <v>89</v>
      </c>
      <c r="D61" s="99"/>
      <c r="E61" s="99"/>
      <c r="F61" s="100"/>
      <c r="G61" s="93"/>
      <c r="H61" s="106"/>
      <c r="I61" s="93"/>
      <c r="J61" s="93"/>
      <c r="K61" s="93"/>
      <c r="L61" s="93"/>
      <c r="M61" s="93"/>
      <c r="N61" s="93"/>
      <c r="O61" s="93"/>
      <c r="P61" s="93"/>
      <c r="Q61" s="93"/>
      <c r="R61" s="110"/>
      <c r="S61" s="90"/>
      <c r="T61" s="90"/>
      <c r="U61" s="90"/>
      <c r="V61" s="584"/>
      <c r="W61" s="252"/>
    </row>
    <row r="62" spans="1:23" ht="17.25" customHeight="1">
      <c r="A62" s="114"/>
      <c r="B62" s="101"/>
      <c r="C62" s="100" t="s">
        <v>66</v>
      </c>
      <c r="D62" s="99"/>
      <c r="E62" s="100"/>
      <c r="F62" s="100"/>
      <c r="G62" s="93"/>
      <c r="H62" s="106"/>
      <c r="I62" s="93"/>
      <c r="J62" s="93"/>
      <c r="K62" s="93"/>
      <c r="L62" s="93"/>
      <c r="M62" s="93"/>
      <c r="N62" s="93"/>
      <c r="O62" s="93"/>
      <c r="P62" s="93"/>
      <c r="Q62" s="93"/>
      <c r="R62" s="110"/>
      <c r="S62" s="90"/>
      <c r="T62" s="90"/>
      <c r="U62" s="90"/>
      <c r="V62" s="90"/>
      <c r="W62" s="252"/>
    </row>
    <row r="63" spans="1:23" ht="17.25" customHeight="1">
      <c r="A63" s="293"/>
      <c r="B63" s="99"/>
      <c r="C63" s="100" t="s">
        <v>403</v>
      </c>
      <c r="D63" s="99"/>
      <c r="E63" s="99"/>
      <c r="F63" s="101"/>
      <c r="G63" s="93"/>
      <c r="H63" s="106"/>
      <c r="I63" s="93"/>
      <c r="J63" s="93"/>
      <c r="K63" s="93"/>
      <c r="L63" s="93"/>
      <c r="M63" s="93"/>
      <c r="N63" s="93"/>
      <c r="O63" s="93"/>
      <c r="P63" s="93"/>
      <c r="Q63" s="93"/>
      <c r="R63" s="110"/>
      <c r="S63" s="90"/>
      <c r="T63" s="90"/>
      <c r="U63" s="90"/>
      <c r="V63" s="90"/>
      <c r="W63" s="462"/>
    </row>
    <row r="64" spans="1:23" ht="17.25" customHeight="1">
      <c r="A64" s="293"/>
      <c r="B64" s="99"/>
      <c r="C64" s="100" t="s">
        <v>71</v>
      </c>
      <c r="D64" s="99"/>
      <c r="E64" s="99"/>
      <c r="F64" s="101"/>
      <c r="G64" s="93"/>
      <c r="H64" s="106"/>
      <c r="I64" s="93"/>
      <c r="J64" s="93"/>
      <c r="K64" s="93"/>
      <c r="L64" s="93"/>
      <c r="M64" s="93"/>
      <c r="N64" s="93"/>
      <c r="O64" s="93"/>
      <c r="P64" s="93"/>
      <c r="Q64" s="93"/>
      <c r="R64" s="110"/>
      <c r="S64" s="290"/>
      <c r="T64" s="475"/>
      <c r="U64" s="475"/>
      <c r="V64" s="475"/>
      <c r="W64" s="475"/>
    </row>
    <row r="65" spans="1:23" ht="17.25" customHeight="1">
      <c r="A65" s="122"/>
      <c r="B65" s="99"/>
      <c r="C65" s="100" t="s">
        <v>72</v>
      </c>
      <c r="D65" s="99"/>
      <c r="E65" s="99"/>
      <c r="F65" s="101"/>
      <c r="G65" s="93"/>
      <c r="H65" s="106"/>
      <c r="I65" s="93"/>
      <c r="J65" s="93"/>
      <c r="K65" s="93"/>
      <c r="L65" s="93"/>
      <c r="M65" s="93"/>
      <c r="N65" s="93"/>
      <c r="O65" s="93"/>
      <c r="P65" s="93"/>
      <c r="Q65" s="93"/>
      <c r="R65" s="110"/>
      <c r="S65" s="289"/>
      <c r="T65" s="475"/>
      <c r="U65" s="475"/>
      <c r="V65" s="475"/>
      <c r="W65" s="475"/>
    </row>
    <row r="66" spans="1:23" ht="17.25" customHeight="1">
      <c r="A66" s="114"/>
      <c r="B66" s="99"/>
      <c r="C66" s="100" t="s">
        <v>73</v>
      </c>
      <c r="D66" s="100"/>
      <c r="E66" s="99"/>
      <c r="F66" s="100"/>
      <c r="G66" s="93"/>
      <c r="H66" s="106"/>
      <c r="I66" s="93"/>
      <c r="J66" s="93"/>
      <c r="K66" s="93"/>
      <c r="L66" s="93"/>
      <c r="M66" s="93"/>
      <c r="N66" s="93"/>
      <c r="O66" s="93"/>
      <c r="P66" s="93"/>
      <c r="Q66" s="93"/>
      <c r="R66" s="110"/>
      <c r="S66" s="289"/>
      <c r="T66" s="475"/>
      <c r="U66" s="475"/>
      <c r="V66" s="475"/>
      <c r="W66" s="475"/>
    </row>
    <row r="67" spans="1:23" ht="17.25" customHeight="1">
      <c r="A67" s="293"/>
      <c r="B67" s="99"/>
      <c r="C67" s="100" t="s">
        <v>74</v>
      </c>
      <c r="D67" s="100"/>
      <c r="E67" s="99"/>
      <c r="F67" s="100"/>
      <c r="G67" s="93"/>
      <c r="H67" s="106"/>
      <c r="I67" s="93"/>
      <c r="J67" s="93"/>
      <c r="K67" s="93"/>
      <c r="L67" s="93"/>
      <c r="M67" s="93"/>
      <c r="N67" s="93"/>
      <c r="O67" s="93"/>
      <c r="P67" s="93"/>
      <c r="Q67" s="93"/>
      <c r="R67" s="110"/>
      <c r="S67" s="289"/>
      <c r="T67" s="475"/>
      <c r="U67" s="475"/>
      <c r="V67" s="475"/>
      <c r="W67" s="475"/>
    </row>
    <row r="68" spans="1:23" ht="17.25" customHeight="1">
      <c r="A68" s="126"/>
      <c r="B68" s="104"/>
      <c r="C68" s="100" t="s">
        <v>75</v>
      </c>
      <c r="D68" s="105"/>
      <c r="E68" s="104"/>
      <c r="F68" s="105"/>
      <c r="G68" s="94"/>
      <c r="H68" s="88"/>
      <c r="I68" s="94"/>
      <c r="J68" s="94"/>
      <c r="K68" s="94"/>
      <c r="L68" s="94"/>
      <c r="M68" s="94"/>
      <c r="N68" s="94"/>
      <c r="O68" s="94"/>
      <c r="P68" s="94"/>
      <c r="Q68" s="94"/>
      <c r="R68" s="111"/>
      <c r="S68" s="291"/>
      <c r="T68" s="476"/>
      <c r="U68" s="476"/>
      <c r="V68" s="476"/>
      <c r="W68" s="476"/>
    </row>
    <row r="69" spans="1:23">
      <c r="A69" s="109"/>
    </row>
    <row r="70" spans="1:23">
      <c r="F70" s="298"/>
      <c r="G70" s="25"/>
      <c r="H70" s="25"/>
      <c r="I70" s="25"/>
      <c r="J70" s="25"/>
      <c r="K70" s="25"/>
      <c r="L70" s="25"/>
      <c r="M70" s="25"/>
      <c r="N70" s="25"/>
      <c r="O70" s="25"/>
      <c r="P70" s="26"/>
      <c r="Q70" s="26"/>
      <c r="R70" s="26"/>
      <c r="S70" s="26"/>
    </row>
    <row r="71" spans="1:23" s="4" customFormat="1" ht="18.75" customHeight="1">
      <c r="A71" s="556" t="s">
        <v>459</v>
      </c>
      <c r="B71" s="556"/>
      <c r="C71" s="556"/>
      <c r="D71" s="556"/>
      <c r="E71" s="556"/>
      <c r="F71" s="556"/>
      <c r="G71" s="556"/>
      <c r="H71" s="556"/>
      <c r="I71" s="556"/>
      <c r="J71" s="556"/>
      <c r="K71" s="556"/>
      <c r="L71" s="556"/>
      <c r="M71" s="556"/>
      <c r="N71" s="556"/>
      <c r="O71" s="556"/>
      <c r="P71" s="556"/>
      <c r="Q71" s="556"/>
      <c r="R71" s="556"/>
      <c r="S71" s="556"/>
      <c r="T71" s="556"/>
      <c r="U71" s="556"/>
      <c r="V71" s="556"/>
      <c r="W71" s="556"/>
    </row>
    <row r="72" spans="1:23" s="4" customFormat="1" ht="18.75" customHeight="1">
      <c r="A72" s="556" t="s">
        <v>460</v>
      </c>
      <c r="B72" s="556"/>
      <c r="C72" s="556"/>
      <c r="D72" s="556"/>
      <c r="E72" s="556"/>
      <c r="F72" s="556"/>
      <c r="G72" s="556"/>
      <c r="H72" s="556"/>
      <c r="I72" s="556"/>
      <c r="J72" s="556"/>
      <c r="K72" s="556"/>
      <c r="L72" s="556"/>
      <c r="M72" s="556"/>
      <c r="N72" s="556"/>
      <c r="O72" s="556"/>
      <c r="P72" s="556"/>
      <c r="Q72" s="556"/>
      <c r="R72" s="556"/>
      <c r="S72" s="556"/>
      <c r="T72" s="556"/>
      <c r="U72" s="556"/>
      <c r="V72" s="556"/>
      <c r="W72" s="556"/>
    </row>
    <row r="73" spans="1:23" s="4" customFormat="1" ht="18.75" customHeight="1">
      <c r="A73" s="557" t="s">
        <v>31</v>
      </c>
      <c r="B73" s="557"/>
      <c r="C73" s="557"/>
      <c r="D73" s="557"/>
      <c r="E73" s="557"/>
      <c r="F73" s="557"/>
      <c r="G73" s="557"/>
      <c r="H73" s="557"/>
      <c r="I73" s="557"/>
      <c r="J73" s="557"/>
      <c r="K73" s="557"/>
      <c r="L73" s="557"/>
      <c r="M73" s="557"/>
      <c r="N73" s="557"/>
      <c r="O73" s="557"/>
      <c r="P73" s="557"/>
      <c r="Q73" s="557"/>
      <c r="R73" s="557"/>
      <c r="S73" s="557"/>
      <c r="T73" s="557"/>
      <c r="U73" s="557"/>
      <c r="V73" s="557"/>
      <c r="W73" s="557"/>
    </row>
    <row r="74" spans="1:23" s="4" customFormat="1" ht="18.75" customHeight="1">
      <c r="A74" s="259"/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3"/>
    </row>
    <row r="75" spans="1:23" s="1" customFormat="1" ht="18" customHeight="1">
      <c r="A75" s="13" t="s">
        <v>60</v>
      </c>
      <c r="B75" s="28"/>
      <c r="C75" s="73"/>
      <c r="D75" s="73"/>
      <c r="E75" s="73"/>
      <c r="F75" s="74"/>
      <c r="G75" s="15"/>
      <c r="H75" s="15"/>
      <c r="I75" s="15"/>
      <c r="J75" s="15"/>
      <c r="K75" s="15"/>
      <c r="L75" s="15"/>
      <c r="M75" s="15"/>
      <c r="N75" s="15"/>
      <c r="O75" s="15"/>
      <c r="P75" s="14"/>
      <c r="Q75" s="14"/>
      <c r="R75" s="14"/>
      <c r="S75" s="73"/>
    </row>
    <row r="76" spans="1:23" s="1" customFormat="1" ht="17.25" customHeight="1">
      <c r="A76" s="28"/>
      <c r="B76" s="566" t="s">
        <v>84</v>
      </c>
      <c r="C76" s="566"/>
      <c r="D76" s="566"/>
      <c r="E76" s="566"/>
      <c r="F76" s="566"/>
      <c r="G76" s="566"/>
      <c r="H76" s="566"/>
      <c r="I76" s="566"/>
      <c r="J76" s="566"/>
      <c r="K76" s="566"/>
      <c r="L76" s="566"/>
      <c r="M76" s="566"/>
      <c r="N76" s="566"/>
      <c r="O76" s="566"/>
      <c r="P76" s="566"/>
      <c r="Q76" s="566"/>
      <c r="R76" s="566"/>
      <c r="S76" s="566"/>
    </row>
    <row r="77" spans="1:23" s="1" customFormat="1" ht="17.25" customHeight="1">
      <c r="A77" s="586" t="s">
        <v>0</v>
      </c>
      <c r="B77" s="586" t="s">
        <v>5</v>
      </c>
      <c r="C77" s="586" t="s">
        <v>7</v>
      </c>
      <c r="D77" s="586" t="s">
        <v>4</v>
      </c>
      <c r="E77" s="558" t="s">
        <v>416</v>
      </c>
      <c r="F77" s="558" t="s">
        <v>431</v>
      </c>
      <c r="G77" s="567" t="s">
        <v>24</v>
      </c>
      <c r="H77" s="568"/>
      <c r="I77" s="569"/>
      <c r="J77" s="567" t="s">
        <v>28</v>
      </c>
      <c r="K77" s="568"/>
      <c r="L77" s="568"/>
      <c r="M77" s="568"/>
      <c r="N77" s="568"/>
      <c r="O77" s="568"/>
      <c r="P77" s="568"/>
      <c r="Q77" s="568"/>
      <c r="R77" s="569"/>
      <c r="S77" s="578" t="s">
        <v>414</v>
      </c>
      <c r="T77" s="579"/>
      <c r="U77" s="579"/>
      <c r="V77" s="580"/>
      <c r="W77" s="558" t="s">
        <v>415</v>
      </c>
    </row>
    <row r="78" spans="1:23" s="1" customFormat="1" ht="17.25" customHeight="1">
      <c r="A78" s="586"/>
      <c r="B78" s="586"/>
      <c r="C78" s="586"/>
      <c r="D78" s="586"/>
      <c r="E78" s="559"/>
      <c r="F78" s="559"/>
      <c r="G78" s="585" t="s">
        <v>12</v>
      </c>
      <c r="H78" s="585" t="s">
        <v>13</v>
      </c>
      <c r="I78" s="585" t="s">
        <v>14</v>
      </c>
      <c r="J78" s="585" t="s">
        <v>15</v>
      </c>
      <c r="K78" s="585" t="s">
        <v>16</v>
      </c>
      <c r="L78" s="585" t="s">
        <v>17</v>
      </c>
      <c r="M78" s="585" t="s">
        <v>18</v>
      </c>
      <c r="N78" s="585" t="s">
        <v>19</v>
      </c>
      <c r="O78" s="585" t="s">
        <v>20</v>
      </c>
      <c r="P78" s="585" t="s">
        <v>21</v>
      </c>
      <c r="Q78" s="585" t="s">
        <v>22</v>
      </c>
      <c r="R78" s="585" t="s">
        <v>23</v>
      </c>
      <c r="S78" s="560" t="s">
        <v>432</v>
      </c>
      <c r="T78" s="560" t="s">
        <v>433</v>
      </c>
      <c r="U78" s="560" t="s">
        <v>434</v>
      </c>
      <c r="V78" s="560" t="s">
        <v>435</v>
      </c>
      <c r="W78" s="559"/>
    </row>
    <row r="79" spans="1:23" ht="17.25" customHeight="1">
      <c r="A79" s="586"/>
      <c r="B79" s="586"/>
      <c r="C79" s="586"/>
      <c r="D79" s="586"/>
      <c r="E79" s="459"/>
      <c r="F79" s="459"/>
      <c r="G79" s="585"/>
      <c r="H79" s="585"/>
      <c r="I79" s="585"/>
      <c r="J79" s="585"/>
      <c r="K79" s="585"/>
      <c r="L79" s="585"/>
      <c r="M79" s="585"/>
      <c r="N79" s="585"/>
      <c r="O79" s="585"/>
      <c r="P79" s="585"/>
      <c r="Q79" s="585"/>
      <c r="R79" s="585"/>
      <c r="S79" s="561"/>
      <c r="T79" s="561"/>
      <c r="U79" s="561"/>
      <c r="V79" s="561"/>
      <c r="W79" s="459"/>
    </row>
    <row r="80" spans="1:23" ht="17.25" customHeight="1">
      <c r="A80" s="263">
        <v>4</v>
      </c>
      <c r="B80" s="98" t="s">
        <v>62</v>
      </c>
      <c r="C80" s="98" t="s">
        <v>85</v>
      </c>
      <c r="D80" s="108">
        <v>3427800</v>
      </c>
      <c r="E80" s="503">
        <v>1713900</v>
      </c>
      <c r="F80" s="504">
        <v>1713900</v>
      </c>
      <c r="G80" s="93"/>
      <c r="H80" s="106"/>
      <c r="I80" s="93"/>
      <c r="J80" s="93"/>
      <c r="K80" s="93"/>
      <c r="L80" s="93"/>
      <c r="M80" s="93"/>
      <c r="N80" s="93"/>
      <c r="O80" s="93"/>
      <c r="P80" s="93"/>
      <c r="Q80" s="93"/>
      <c r="R80" s="110"/>
      <c r="S80" s="1"/>
      <c r="T80" s="460" t="s">
        <v>436</v>
      </c>
      <c r="V80" s="583" t="s">
        <v>447</v>
      </c>
      <c r="W80" s="142" t="s">
        <v>64</v>
      </c>
    </row>
    <row r="81" spans="1:23" ht="18" customHeight="1">
      <c r="A81" s="56"/>
      <c r="B81" s="99" t="s">
        <v>86</v>
      </c>
      <c r="C81" s="100" t="s">
        <v>87</v>
      </c>
      <c r="D81" s="99"/>
      <c r="E81" s="103" t="s">
        <v>213</v>
      </c>
      <c r="F81" s="100"/>
      <c r="G81" s="93"/>
      <c r="H81" s="106"/>
      <c r="I81" s="93"/>
      <c r="J81" s="93"/>
      <c r="K81" s="93"/>
      <c r="L81" s="93"/>
      <c r="M81" s="93"/>
      <c r="N81" s="93"/>
      <c r="O81" s="93"/>
      <c r="P81" s="93"/>
      <c r="Q81" s="93"/>
      <c r="R81" s="110"/>
      <c r="S81" s="90"/>
      <c r="T81" s="90"/>
      <c r="U81" s="90"/>
      <c r="V81" s="584"/>
      <c r="W81" s="216"/>
    </row>
    <row r="82" spans="1:23" ht="17.25" customHeight="1">
      <c r="A82" s="192"/>
      <c r="B82" s="99" t="s">
        <v>90</v>
      </c>
      <c r="C82" s="100" t="s">
        <v>91</v>
      </c>
      <c r="D82" s="99"/>
      <c r="E82" s="99"/>
      <c r="F82" s="100"/>
      <c r="G82" s="93"/>
      <c r="H82" s="106"/>
      <c r="I82" s="93"/>
      <c r="J82" s="93"/>
      <c r="K82" s="93"/>
      <c r="L82" s="93"/>
      <c r="M82" s="93"/>
      <c r="N82" s="93"/>
      <c r="O82" s="93"/>
      <c r="P82" s="93"/>
      <c r="Q82" s="93"/>
      <c r="R82" s="110"/>
      <c r="S82" s="90"/>
      <c r="T82" s="90"/>
      <c r="U82" s="90"/>
      <c r="V82" s="584"/>
      <c r="W82" s="252"/>
    </row>
    <row r="83" spans="1:23" ht="17.25" customHeight="1">
      <c r="A83" s="130"/>
      <c r="B83" s="99" t="s">
        <v>92</v>
      </c>
      <c r="C83" s="101" t="s">
        <v>93</v>
      </c>
      <c r="D83" s="99"/>
      <c r="E83" s="99"/>
      <c r="F83" s="100"/>
      <c r="G83" s="93"/>
      <c r="H83" s="106"/>
      <c r="I83" s="93"/>
      <c r="J83" s="93"/>
      <c r="K83" s="93"/>
      <c r="L83" s="93"/>
      <c r="M83" s="93"/>
      <c r="N83" s="93"/>
      <c r="O83" s="93"/>
      <c r="P83" s="93"/>
      <c r="Q83" s="93"/>
      <c r="R83" s="110"/>
      <c r="S83" s="90"/>
      <c r="T83" s="90"/>
      <c r="U83" s="90"/>
      <c r="V83" s="584"/>
      <c r="W83" s="252"/>
    </row>
    <row r="84" spans="1:23" ht="17.25" customHeight="1">
      <c r="A84" s="56"/>
      <c r="B84" s="101"/>
      <c r="C84" s="100" t="s">
        <v>404</v>
      </c>
      <c r="D84" s="99"/>
      <c r="E84" s="100"/>
      <c r="F84" s="100"/>
      <c r="G84" s="93"/>
      <c r="H84" s="106"/>
      <c r="I84" s="93"/>
      <c r="J84" s="93"/>
      <c r="K84" s="93"/>
      <c r="L84" s="93"/>
      <c r="M84" s="93"/>
      <c r="N84" s="93"/>
      <c r="O84" s="93"/>
      <c r="P84" s="93"/>
      <c r="Q84" s="93"/>
      <c r="R84" s="110"/>
      <c r="S84" s="90"/>
      <c r="T84" s="90"/>
      <c r="U84" s="90"/>
      <c r="V84" s="90"/>
      <c r="W84" s="252"/>
    </row>
    <row r="85" spans="1:23" ht="17.25" customHeight="1">
      <c r="A85" s="130"/>
      <c r="B85" s="99"/>
      <c r="C85" s="100" t="s">
        <v>94</v>
      </c>
      <c r="D85" s="99"/>
      <c r="E85" s="99"/>
      <c r="F85" s="101"/>
      <c r="G85" s="93"/>
      <c r="H85" s="106"/>
      <c r="I85" s="93"/>
      <c r="J85" s="93"/>
      <c r="K85" s="93"/>
      <c r="L85" s="93"/>
      <c r="M85" s="93"/>
      <c r="N85" s="93"/>
      <c r="O85" s="93"/>
      <c r="P85" s="93"/>
      <c r="Q85" s="93"/>
      <c r="R85" s="110"/>
      <c r="S85" s="90"/>
      <c r="T85" s="90"/>
      <c r="U85" s="90"/>
      <c r="V85" s="90"/>
      <c r="W85" s="462"/>
    </row>
    <row r="86" spans="1:23" ht="17.25" customHeight="1">
      <c r="A86" s="56"/>
      <c r="B86" s="99"/>
      <c r="C86" s="100" t="s">
        <v>95</v>
      </c>
      <c r="D86" s="100"/>
      <c r="E86" s="99"/>
      <c r="F86" s="100"/>
      <c r="G86" s="93"/>
      <c r="H86" s="106"/>
      <c r="I86" s="93"/>
      <c r="J86" s="93"/>
      <c r="K86" s="93"/>
      <c r="L86" s="93"/>
      <c r="M86" s="93"/>
      <c r="N86" s="93"/>
      <c r="O86" s="93"/>
      <c r="P86" s="93"/>
      <c r="Q86" s="93"/>
      <c r="R86" s="110"/>
      <c r="S86" s="290"/>
      <c r="T86" s="475"/>
      <c r="U86" s="475"/>
      <c r="V86" s="475"/>
      <c r="W86" s="475"/>
    </row>
    <row r="87" spans="1:23" ht="17.25" customHeight="1">
      <c r="A87" s="192"/>
      <c r="B87" s="99"/>
      <c r="C87" s="100" t="s">
        <v>96</v>
      </c>
      <c r="D87" s="100"/>
      <c r="E87" s="99"/>
      <c r="F87" s="100"/>
      <c r="G87" s="93"/>
      <c r="H87" s="106"/>
      <c r="I87" s="93"/>
      <c r="J87" s="93"/>
      <c r="K87" s="93"/>
      <c r="L87" s="93"/>
      <c r="M87" s="93"/>
      <c r="N87" s="93"/>
      <c r="O87" s="93"/>
      <c r="P87" s="93"/>
      <c r="Q87" s="93"/>
      <c r="R87" s="110"/>
      <c r="S87" s="289"/>
      <c r="T87" s="475"/>
      <c r="U87" s="475"/>
      <c r="V87" s="475"/>
      <c r="W87" s="475"/>
    </row>
    <row r="88" spans="1:23" ht="17.25" customHeight="1">
      <c r="A88" s="192"/>
      <c r="B88" s="99"/>
      <c r="C88" s="100" t="s">
        <v>97</v>
      </c>
      <c r="D88" s="100"/>
      <c r="E88" s="99"/>
      <c r="F88" s="100"/>
      <c r="G88" s="93"/>
      <c r="H88" s="106"/>
      <c r="I88" s="93"/>
      <c r="J88" s="93"/>
      <c r="K88" s="93"/>
      <c r="L88" s="93"/>
      <c r="M88" s="93"/>
      <c r="N88" s="93"/>
      <c r="O88" s="93"/>
      <c r="P88" s="93"/>
      <c r="Q88" s="93"/>
      <c r="R88" s="110"/>
      <c r="S88" s="289"/>
      <c r="T88" s="475"/>
      <c r="U88" s="475"/>
      <c r="V88" s="475"/>
      <c r="W88" s="475"/>
    </row>
    <row r="89" spans="1:23" ht="17.25" customHeight="1">
      <c r="A89" s="192"/>
      <c r="B89" s="99"/>
      <c r="C89" s="100" t="s">
        <v>98</v>
      </c>
      <c r="D89" s="100"/>
      <c r="E89" s="99"/>
      <c r="F89" s="100"/>
      <c r="G89" s="93"/>
      <c r="H89" s="106"/>
      <c r="I89" s="93"/>
      <c r="J89" s="93"/>
      <c r="K89" s="93"/>
      <c r="L89" s="93"/>
      <c r="M89" s="93"/>
      <c r="N89" s="93"/>
      <c r="O89" s="93"/>
      <c r="P89" s="93"/>
      <c r="Q89" s="93"/>
      <c r="R89" s="110"/>
      <c r="S89" s="289"/>
      <c r="T89" s="475"/>
      <c r="U89" s="475"/>
      <c r="V89" s="475"/>
      <c r="W89" s="475"/>
    </row>
    <row r="90" spans="1:23" ht="18" customHeight="1">
      <c r="A90" s="192"/>
      <c r="B90" s="99"/>
      <c r="C90" s="100" t="s">
        <v>99</v>
      </c>
      <c r="D90" s="100"/>
      <c r="E90" s="99"/>
      <c r="F90" s="100"/>
      <c r="G90" s="93"/>
      <c r="H90" s="106"/>
      <c r="I90" s="93"/>
      <c r="J90" s="93"/>
      <c r="K90" s="93"/>
      <c r="L90" s="93"/>
      <c r="M90" s="93"/>
      <c r="N90" s="93"/>
      <c r="O90" s="93"/>
      <c r="P90" s="93"/>
      <c r="Q90" s="93"/>
      <c r="R90" s="110"/>
      <c r="S90" s="289"/>
      <c r="T90" s="475"/>
      <c r="U90" s="475"/>
      <c r="V90" s="475"/>
      <c r="W90" s="475"/>
    </row>
    <row r="91" spans="1:23" ht="17.25" customHeight="1">
      <c r="A91" s="296"/>
      <c r="B91" s="104"/>
      <c r="C91" s="100" t="s">
        <v>100</v>
      </c>
      <c r="D91" s="105"/>
      <c r="E91" s="104"/>
      <c r="F91" s="105"/>
      <c r="G91" s="94"/>
      <c r="H91" s="88"/>
      <c r="I91" s="94"/>
      <c r="J91" s="94"/>
      <c r="K91" s="94"/>
      <c r="L91" s="94"/>
      <c r="M91" s="94"/>
      <c r="N91" s="94"/>
      <c r="O91" s="94"/>
      <c r="P91" s="94"/>
      <c r="Q91" s="94"/>
      <c r="R91" s="111"/>
      <c r="S91" s="112"/>
      <c r="T91" s="476"/>
      <c r="U91" s="476"/>
      <c r="V91" s="476"/>
      <c r="W91" s="476"/>
    </row>
    <row r="92" spans="1:23" s="2" customFormat="1" ht="17.25" customHeight="1">
      <c r="A92" s="570" t="s">
        <v>201</v>
      </c>
      <c r="B92" s="571"/>
      <c r="C92" s="572"/>
      <c r="D92" s="383">
        <v>4299055</v>
      </c>
      <c r="E92" s="384"/>
      <c r="F92" s="385">
        <v>1</v>
      </c>
      <c r="G92" s="386" t="s">
        <v>399</v>
      </c>
      <c r="H92" s="386" t="s">
        <v>399</v>
      </c>
      <c r="I92" s="386" t="s">
        <v>399</v>
      </c>
      <c r="J92" s="386" t="s">
        <v>399</v>
      </c>
      <c r="K92" s="386" t="s">
        <v>399</v>
      </c>
      <c r="L92" s="386" t="s">
        <v>399</v>
      </c>
      <c r="M92" s="386" t="s">
        <v>399</v>
      </c>
      <c r="N92" s="386" t="s">
        <v>399</v>
      </c>
      <c r="O92" s="386" t="s">
        <v>399</v>
      </c>
      <c r="P92" s="386" t="s">
        <v>399</v>
      </c>
      <c r="Q92" s="386" t="s">
        <v>399</v>
      </c>
      <c r="R92" s="386" t="s">
        <v>399</v>
      </c>
      <c r="S92" s="450"/>
      <c r="T92" s="480"/>
      <c r="U92" s="480"/>
      <c r="V92" s="480"/>
      <c r="W92" s="480"/>
    </row>
    <row r="94" spans="1:23">
      <c r="F94" s="298"/>
      <c r="G94" s="25"/>
      <c r="H94" s="25"/>
      <c r="I94" s="25"/>
      <c r="J94" s="25"/>
      <c r="K94" s="25"/>
      <c r="L94" s="25"/>
      <c r="M94" s="25"/>
      <c r="N94" s="25"/>
      <c r="O94" s="25"/>
      <c r="P94" s="26"/>
      <c r="Q94" s="26"/>
      <c r="R94" s="26"/>
      <c r="S94" s="26"/>
    </row>
    <row r="95" spans="1:23" s="4" customFormat="1" ht="18.75" customHeight="1">
      <c r="A95" s="556" t="s">
        <v>459</v>
      </c>
      <c r="B95" s="556"/>
      <c r="C95" s="556"/>
      <c r="D95" s="556"/>
      <c r="E95" s="556"/>
      <c r="F95" s="556"/>
      <c r="G95" s="556"/>
      <c r="H95" s="556"/>
      <c r="I95" s="556"/>
      <c r="J95" s="556"/>
      <c r="K95" s="556"/>
      <c r="L95" s="556"/>
      <c r="M95" s="556"/>
      <c r="N95" s="556"/>
      <c r="O95" s="556"/>
      <c r="P95" s="556"/>
      <c r="Q95" s="556"/>
      <c r="R95" s="556"/>
      <c r="S95" s="556"/>
      <c r="T95" s="556"/>
      <c r="U95" s="556"/>
      <c r="V95" s="556"/>
      <c r="W95" s="556"/>
    </row>
    <row r="96" spans="1:23" s="4" customFormat="1" ht="18.75" customHeight="1">
      <c r="A96" s="556" t="s">
        <v>460</v>
      </c>
      <c r="B96" s="556"/>
      <c r="C96" s="556"/>
      <c r="D96" s="556"/>
      <c r="E96" s="556"/>
      <c r="F96" s="556"/>
      <c r="G96" s="556"/>
      <c r="H96" s="556"/>
      <c r="I96" s="556"/>
      <c r="J96" s="556"/>
      <c r="K96" s="556"/>
      <c r="L96" s="556"/>
      <c r="M96" s="556"/>
      <c r="N96" s="556"/>
      <c r="O96" s="556"/>
      <c r="P96" s="556"/>
      <c r="Q96" s="556"/>
      <c r="R96" s="556"/>
      <c r="S96" s="556"/>
      <c r="T96" s="556"/>
      <c r="U96" s="556"/>
      <c r="V96" s="556"/>
      <c r="W96" s="556"/>
    </row>
    <row r="97" spans="1:23" s="4" customFormat="1" ht="18.75" customHeight="1">
      <c r="A97" s="557" t="s">
        <v>31</v>
      </c>
      <c r="B97" s="557"/>
      <c r="C97" s="557"/>
      <c r="D97" s="557"/>
      <c r="E97" s="557"/>
      <c r="F97" s="557"/>
      <c r="G97" s="557"/>
      <c r="H97" s="557"/>
      <c r="I97" s="557"/>
      <c r="J97" s="557"/>
      <c r="K97" s="557"/>
      <c r="L97" s="557"/>
      <c r="M97" s="557"/>
      <c r="N97" s="557"/>
      <c r="O97" s="557"/>
      <c r="P97" s="557"/>
      <c r="Q97" s="557"/>
      <c r="R97" s="557"/>
      <c r="S97" s="557"/>
      <c r="T97" s="557"/>
      <c r="U97" s="557"/>
      <c r="V97" s="557"/>
      <c r="W97" s="557"/>
    </row>
    <row r="98" spans="1:23" s="4" customFormat="1" ht="18.75" customHeight="1">
      <c r="A98" s="259"/>
      <c r="B98" s="259"/>
      <c r="C98" s="259"/>
      <c r="D98" s="259"/>
      <c r="E98" s="259"/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3"/>
    </row>
    <row r="99" spans="1:23" ht="17.25" customHeight="1">
      <c r="A99" s="587" t="s">
        <v>60</v>
      </c>
      <c r="B99" s="588"/>
      <c r="C99" s="588"/>
      <c r="D99" s="588"/>
      <c r="E99" s="588"/>
      <c r="F99" s="588"/>
      <c r="G99" s="588"/>
      <c r="H99" s="588"/>
      <c r="I99" s="588"/>
      <c r="J99" s="588"/>
      <c r="K99" s="588"/>
      <c r="L99" s="588"/>
      <c r="M99" s="588"/>
      <c r="N99" s="588"/>
      <c r="O99" s="588"/>
      <c r="P99" s="588"/>
      <c r="Q99" s="588"/>
      <c r="R99" s="588"/>
    </row>
    <row r="100" spans="1:23" ht="17.25" customHeight="1">
      <c r="A100" s="589" t="s">
        <v>101</v>
      </c>
      <c r="B100" s="589"/>
      <c r="C100" s="589"/>
      <c r="D100" s="589"/>
      <c r="E100" s="589"/>
      <c r="F100" s="589"/>
      <c r="G100" s="589"/>
      <c r="H100" s="589"/>
      <c r="I100" s="589"/>
      <c r="J100" s="589"/>
      <c r="K100" s="589"/>
      <c r="L100" s="589"/>
      <c r="M100" s="589"/>
      <c r="N100" s="589"/>
      <c r="O100" s="589"/>
      <c r="P100" s="589"/>
      <c r="Q100" s="589"/>
      <c r="R100" s="589"/>
    </row>
    <row r="101" spans="1:23" s="1" customFormat="1" ht="17.25" customHeight="1">
      <c r="A101" s="586" t="s">
        <v>0</v>
      </c>
      <c r="B101" s="586" t="s">
        <v>5</v>
      </c>
      <c r="C101" s="586" t="s">
        <v>7</v>
      </c>
      <c r="D101" s="586" t="s">
        <v>4</v>
      </c>
      <c r="E101" s="558" t="s">
        <v>416</v>
      </c>
      <c r="F101" s="558" t="s">
        <v>431</v>
      </c>
      <c r="G101" s="567" t="s">
        <v>24</v>
      </c>
      <c r="H101" s="568"/>
      <c r="I101" s="569"/>
      <c r="J101" s="567" t="s">
        <v>28</v>
      </c>
      <c r="K101" s="568"/>
      <c r="L101" s="568"/>
      <c r="M101" s="568"/>
      <c r="N101" s="568"/>
      <c r="O101" s="568"/>
      <c r="P101" s="568"/>
      <c r="Q101" s="568"/>
      <c r="R101" s="569"/>
      <c r="S101" s="578" t="s">
        <v>414</v>
      </c>
      <c r="T101" s="579"/>
      <c r="U101" s="579"/>
      <c r="V101" s="580"/>
      <c r="W101" s="558" t="s">
        <v>415</v>
      </c>
    </row>
    <row r="102" spans="1:23" s="1" customFormat="1" ht="17.25" customHeight="1">
      <c r="A102" s="586"/>
      <c r="B102" s="586"/>
      <c r="C102" s="586"/>
      <c r="D102" s="586"/>
      <c r="E102" s="559"/>
      <c r="F102" s="559"/>
      <c r="G102" s="585" t="s">
        <v>12</v>
      </c>
      <c r="H102" s="585" t="s">
        <v>13</v>
      </c>
      <c r="I102" s="585" t="s">
        <v>14</v>
      </c>
      <c r="J102" s="585" t="s">
        <v>15</v>
      </c>
      <c r="K102" s="585" t="s">
        <v>16</v>
      </c>
      <c r="L102" s="585" t="s">
        <v>17</v>
      </c>
      <c r="M102" s="585" t="s">
        <v>18</v>
      </c>
      <c r="N102" s="585" t="s">
        <v>19</v>
      </c>
      <c r="O102" s="585" t="s">
        <v>20</v>
      </c>
      <c r="P102" s="585" t="s">
        <v>21</v>
      </c>
      <c r="Q102" s="585" t="s">
        <v>22</v>
      </c>
      <c r="R102" s="585" t="s">
        <v>23</v>
      </c>
      <c r="S102" s="560" t="s">
        <v>432</v>
      </c>
      <c r="T102" s="560" t="s">
        <v>433</v>
      </c>
      <c r="U102" s="560" t="s">
        <v>434</v>
      </c>
      <c r="V102" s="560" t="s">
        <v>435</v>
      </c>
      <c r="W102" s="559"/>
    </row>
    <row r="103" spans="1:23" ht="17.25" customHeight="1">
      <c r="A103" s="586"/>
      <c r="B103" s="586"/>
      <c r="C103" s="586"/>
      <c r="D103" s="586"/>
      <c r="E103" s="459"/>
      <c r="F103" s="459"/>
      <c r="G103" s="585"/>
      <c r="H103" s="585"/>
      <c r="I103" s="585"/>
      <c r="J103" s="585"/>
      <c r="K103" s="585"/>
      <c r="L103" s="585"/>
      <c r="M103" s="585"/>
      <c r="N103" s="585"/>
      <c r="O103" s="585"/>
      <c r="P103" s="585"/>
      <c r="Q103" s="585"/>
      <c r="R103" s="585"/>
      <c r="S103" s="561"/>
      <c r="T103" s="561"/>
      <c r="U103" s="561"/>
      <c r="V103" s="561"/>
      <c r="W103" s="459"/>
    </row>
    <row r="104" spans="1:23" ht="17.25" customHeight="1">
      <c r="A104" s="297">
        <v>5</v>
      </c>
      <c r="B104" s="125" t="s">
        <v>102</v>
      </c>
      <c r="C104" s="125" t="s">
        <v>110</v>
      </c>
      <c r="D104" s="108">
        <v>300000</v>
      </c>
      <c r="E104" s="124"/>
      <c r="F104" s="108">
        <v>300000</v>
      </c>
      <c r="G104" s="65"/>
      <c r="H104" s="65"/>
      <c r="I104" s="65"/>
      <c r="J104" s="65"/>
      <c r="K104" s="65"/>
      <c r="L104" s="65"/>
      <c r="M104" s="65"/>
      <c r="N104" s="65"/>
      <c r="O104" s="65"/>
      <c r="P104" s="114"/>
      <c r="Q104" s="114"/>
      <c r="R104" s="114"/>
      <c r="S104" s="1"/>
      <c r="T104" s="90"/>
      <c r="U104" s="460" t="s">
        <v>436</v>
      </c>
      <c r="V104" s="583" t="s">
        <v>448</v>
      </c>
      <c r="W104" s="142" t="s">
        <v>64</v>
      </c>
    </row>
    <row r="105" spans="1:23" ht="17.25" customHeight="1">
      <c r="A105" s="122"/>
      <c r="B105" s="56" t="s">
        <v>103</v>
      </c>
      <c r="C105" s="56" t="s">
        <v>109</v>
      </c>
      <c r="D105" s="114"/>
      <c r="E105" s="116"/>
      <c r="F105" s="117"/>
      <c r="G105" s="65"/>
      <c r="H105" s="65"/>
      <c r="I105" s="65"/>
      <c r="J105" s="65"/>
      <c r="K105" s="65"/>
      <c r="L105" s="65"/>
      <c r="M105" s="65"/>
      <c r="N105" s="65"/>
      <c r="O105" s="65"/>
      <c r="P105" s="114"/>
      <c r="Q105" s="114"/>
      <c r="R105" s="114"/>
      <c r="S105" s="90"/>
      <c r="T105" s="90"/>
      <c r="U105" s="90"/>
      <c r="V105" s="584"/>
      <c r="W105" s="216"/>
    </row>
    <row r="106" spans="1:23" ht="17.25" customHeight="1">
      <c r="A106" s="122"/>
      <c r="B106" s="122"/>
      <c r="C106" s="130" t="s">
        <v>111</v>
      </c>
      <c r="D106" s="122"/>
      <c r="E106" s="124"/>
      <c r="F106" s="132"/>
      <c r="G106" s="65"/>
      <c r="H106" s="65"/>
      <c r="I106" s="65"/>
      <c r="J106" s="65"/>
      <c r="K106" s="65"/>
      <c r="L106" s="65"/>
      <c r="M106" s="65"/>
      <c r="N106" s="65"/>
      <c r="O106" s="65"/>
      <c r="P106" s="114"/>
      <c r="Q106" s="114"/>
      <c r="R106" s="114"/>
      <c r="S106" s="90"/>
      <c r="T106" s="90"/>
      <c r="U106" s="90"/>
      <c r="V106" s="584"/>
      <c r="W106" s="252"/>
    </row>
    <row r="107" spans="1:23" ht="17.25" customHeight="1">
      <c r="A107" s="114"/>
      <c r="B107" s="122"/>
      <c r="C107" s="130" t="s">
        <v>114</v>
      </c>
      <c r="D107" s="122"/>
      <c r="E107" s="124"/>
      <c r="F107" s="131"/>
      <c r="G107" s="65"/>
      <c r="H107" s="65"/>
      <c r="I107" s="65"/>
      <c r="J107" s="65"/>
      <c r="K107" s="65"/>
      <c r="L107" s="65"/>
      <c r="M107" s="65"/>
      <c r="N107" s="65"/>
      <c r="O107" s="65"/>
      <c r="P107" s="114"/>
      <c r="Q107" s="114"/>
      <c r="R107" s="114"/>
      <c r="S107" s="90"/>
      <c r="T107" s="90"/>
      <c r="U107" s="90"/>
      <c r="V107" s="584"/>
      <c r="W107" s="252"/>
    </row>
    <row r="108" spans="1:23" ht="18.75">
      <c r="A108" s="293"/>
      <c r="B108" s="122"/>
      <c r="C108" s="130" t="s">
        <v>115</v>
      </c>
      <c r="D108" s="122"/>
      <c r="E108" s="124"/>
      <c r="F108" s="132"/>
      <c r="G108" s="65"/>
      <c r="H108" s="65"/>
      <c r="I108" s="65"/>
      <c r="J108" s="65"/>
      <c r="K108" s="65"/>
      <c r="L108" s="65"/>
      <c r="M108" s="65"/>
      <c r="N108" s="65"/>
      <c r="O108" s="65"/>
      <c r="P108" s="114"/>
      <c r="Q108" s="114"/>
      <c r="R108" s="114"/>
      <c r="S108" s="90"/>
      <c r="T108" s="90"/>
      <c r="U108" s="90"/>
      <c r="V108" s="584"/>
      <c r="W108" s="252"/>
    </row>
    <row r="109" spans="1:23" ht="18.75">
      <c r="A109" s="293"/>
      <c r="B109" s="122"/>
      <c r="C109" s="130" t="s">
        <v>112</v>
      </c>
      <c r="D109" s="122"/>
      <c r="E109" s="116"/>
      <c r="F109" s="132"/>
      <c r="G109" s="65"/>
      <c r="H109" s="65"/>
      <c r="I109" s="65"/>
      <c r="J109" s="65"/>
      <c r="K109" s="65"/>
      <c r="L109" s="65"/>
      <c r="M109" s="65"/>
      <c r="N109" s="65"/>
      <c r="O109" s="65"/>
      <c r="P109" s="114"/>
      <c r="Q109" s="114"/>
      <c r="R109" s="114"/>
      <c r="S109" s="90"/>
      <c r="T109" s="90"/>
      <c r="U109" s="90"/>
      <c r="V109" s="90"/>
      <c r="W109" s="462"/>
    </row>
    <row r="110" spans="1:23" ht="18.75">
      <c r="A110" s="122"/>
      <c r="B110" s="122"/>
      <c r="C110" s="78" t="s">
        <v>113</v>
      </c>
      <c r="D110" s="122"/>
      <c r="E110" s="134"/>
      <c r="F110" s="132"/>
      <c r="G110" s="65"/>
      <c r="H110" s="65"/>
      <c r="I110" s="65"/>
      <c r="J110" s="65"/>
      <c r="K110" s="65"/>
      <c r="L110" s="65"/>
      <c r="M110" s="65"/>
      <c r="N110" s="65"/>
      <c r="O110" s="65"/>
      <c r="P110" s="114"/>
      <c r="Q110" s="114"/>
      <c r="R110" s="114"/>
      <c r="S110" s="290"/>
      <c r="T110" s="475"/>
      <c r="U110" s="475"/>
      <c r="V110" s="475"/>
      <c r="W110" s="475"/>
    </row>
    <row r="111" spans="1:23">
      <c r="A111" s="294"/>
      <c r="B111" s="114"/>
      <c r="C111" s="114"/>
      <c r="D111" s="114"/>
      <c r="E111" s="123"/>
      <c r="F111" s="133"/>
      <c r="G111" s="65"/>
      <c r="H111" s="65"/>
      <c r="I111" s="65"/>
      <c r="J111" s="65"/>
      <c r="K111" s="65"/>
      <c r="L111" s="65"/>
      <c r="M111" s="65"/>
      <c r="N111" s="65"/>
      <c r="O111" s="65"/>
      <c r="P111" s="114"/>
      <c r="Q111" s="114"/>
      <c r="R111" s="114"/>
      <c r="S111" s="291"/>
      <c r="T111" s="476"/>
      <c r="U111" s="476"/>
      <c r="V111" s="476"/>
      <c r="W111" s="476"/>
    </row>
    <row r="112" spans="1:23" ht="17.25" customHeight="1">
      <c r="A112" s="297">
        <v>6</v>
      </c>
      <c r="B112" s="125" t="s">
        <v>104</v>
      </c>
      <c r="C112" s="51" t="s">
        <v>261</v>
      </c>
      <c r="D112" s="108">
        <v>120000</v>
      </c>
      <c r="E112" s="115"/>
      <c r="F112" s="108">
        <v>120000</v>
      </c>
      <c r="G112" s="64"/>
      <c r="H112" s="64"/>
      <c r="I112" s="64"/>
      <c r="J112" s="64"/>
      <c r="K112" s="64"/>
      <c r="L112" s="64"/>
      <c r="M112" s="64"/>
      <c r="N112" s="64"/>
      <c r="O112" s="64"/>
      <c r="P112" s="113"/>
      <c r="Q112" s="113"/>
      <c r="R112" s="113"/>
      <c r="S112" s="478"/>
      <c r="T112" s="475"/>
      <c r="U112" s="460" t="s">
        <v>436</v>
      </c>
      <c r="V112" s="583" t="s">
        <v>449</v>
      </c>
      <c r="W112" s="505" t="s">
        <v>64</v>
      </c>
    </row>
    <row r="113" spans="1:23" ht="17.25" customHeight="1">
      <c r="A113" s="122"/>
      <c r="B113" s="114"/>
      <c r="C113" s="130" t="s">
        <v>262</v>
      </c>
      <c r="D113" s="122"/>
      <c r="E113" s="124"/>
      <c r="F113" s="117"/>
      <c r="G113" s="65"/>
      <c r="H113" s="65"/>
      <c r="I113" s="65"/>
      <c r="J113" s="65"/>
      <c r="K113" s="65"/>
      <c r="L113" s="65"/>
      <c r="M113" s="65"/>
      <c r="N113" s="65"/>
      <c r="O113" s="65"/>
      <c r="P113" s="114"/>
      <c r="Q113" s="114"/>
      <c r="R113" s="114"/>
      <c r="S113" s="289"/>
      <c r="T113" s="475"/>
      <c r="U113" s="475"/>
      <c r="V113" s="584"/>
      <c r="W113" s="475"/>
    </row>
    <row r="114" spans="1:23" ht="17.25" customHeight="1">
      <c r="A114" s="122"/>
      <c r="B114" s="122"/>
      <c r="C114" s="130" t="s">
        <v>263</v>
      </c>
      <c r="D114" s="114"/>
      <c r="E114" s="116"/>
      <c r="F114" s="131"/>
      <c r="G114" s="65"/>
      <c r="H114" s="65"/>
      <c r="I114" s="65"/>
      <c r="J114" s="65"/>
      <c r="K114" s="65"/>
      <c r="L114" s="65"/>
      <c r="M114" s="65"/>
      <c r="N114" s="65"/>
      <c r="O114" s="65"/>
      <c r="P114" s="114"/>
      <c r="Q114" s="114"/>
      <c r="R114" s="114"/>
      <c r="S114" s="289"/>
      <c r="T114" s="475"/>
      <c r="U114" s="475"/>
      <c r="V114" s="584"/>
      <c r="W114" s="475"/>
    </row>
    <row r="115" spans="1:23" ht="17.25" customHeight="1">
      <c r="A115" s="293"/>
      <c r="B115" s="122"/>
      <c r="C115" s="56"/>
      <c r="D115" s="122"/>
      <c r="E115" s="124"/>
      <c r="F115" s="132"/>
      <c r="G115" s="65"/>
      <c r="H115" s="65"/>
      <c r="I115" s="65"/>
      <c r="J115" s="65"/>
      <c r="K115" s="65"/>
      <c r="L115" s="65"/>
      <c r="M115" s="65"/>
      <c r="N115" s="65"/>
      <c r="O115" s="65"/>
      <c r="P115" s="114"/>
      <c r="Q115" s="114"/>
      <c r="R115" s="114"/>
      <c r="S115" s="122"/>
      <c r="T115" s="475"/>
      <c r="U115" s="475"/>
      <c r="V115" s="584"/>
      <c r="W115" s="475"/>
    </row>
    <row r="116" spans="1:23" ht="17.25" customHeight="1">
      <c r="A116" s="122"/>
      <c r="B116" s="122"/>
      <c r="C116" s="78" t="s">
        <v>113</v>
      </c>
      <c r="D116" s="122"/>
      <c r="E116" s="116"/>
      <c r="F116" s="117"/>
      <c r="G116" s="65"/>
      <c r="H116" s="65"/>
      <c r="I116" s="65"/>
      <c r="J116" s="65"/>
      <c r="K116" s="65"/>
      <c r="L116" s="65"/>
      <c r="M116" s="65"/>
      <c r="N116" s="65"/>
      <c r="O116" s="65"/>
      <c r="P116" s="114"/>
      <c r="Q116" s="114"/>
      <c r="R116" s="114"/>
      <c r="S116" s="122"/>
      <c r="T116" s="475"/>
      <c r="U116" s="475"/>
      <c r="V116" s="584"/>
      <c r="W116" s="475"/>
    </row>
    <row r="117" spans="1:23">
      <c r="A117" s="126"/>
      <c r="B117" s="126"/>
      <c r="C117" s="126"/>
      <c r="D117" s="126"/>
      <c r="E117" s="127"/>
      <c r="F117" s="133"/>
      <c r="G117" s="66"/>
      <c r="H117" s="66"/>
      <c r="I117" s="66"/>
      <c r="J117" s="66"/>
      <c r="K117" s="66"/>
      <c r="L117" s="66"/>
      <c r="M117" s="66"/>
      <c r="N117" s="66"/>
      <c r="O117" s="66"/>
      <c r="P117" s="128"/>
      <c r="Q117" s="128"/>
      <c r="R117" s="128"/>
      <c r="S117" s="128"/>
      <c r="T117" s="476"/>
      <c r="U117" s="476"/>
      <c r="V117" s="476"/>
      <c r="W117" s="476"/>
    </row>
    <row r="119" spans="1:23" ht="20.25" customHeight="1">
      <c r="F119" s="298"/>
      <c r="G119" s="25"/>
      <c r="H119" s="25"/>
      <c r="I119" s="25"/>
      <c r="J119" s="25"/>
      <c r="K119" s="25"/>
      <c r="L119" s="25"/>
      <c r="M119" s="25"/>
      <c r="N119" s="25"/>
      <c r="O119" s="25"/>
      <c r="P119" s="26"/>
      <c r="Q119" s="26"/>
      <c r="R119" s="26"/>
      <c r="S119" s="26"/>
    </row>
    <row r="120" spans="1:23" s="4" customFormat="1" ht="18.75" customHeight="1">
      <c r="A120" s="556" t="s">
        <v>459</v>
      </c>
      <c r="B120" s="556"/>
      <c r="C120" s="556"/>
      <c r="D120" s="556"/>
      <c r="E120" s="556"/>
      <c r="F120" s="556"/>
      <c r="G120" s="556"/>
      <c r="H120" s="556"/>
      <c r="I120" s="556"/>
      <c r="J120" s="556"/>
      <c r="K120" s="556"/>
      <c r="L120" s="556"/>
      <c r="M120" s="556"/>
      <c r="N120" s="556"/>
      <c r="O120" s="556"/>
      <c r="P120" s="556"/>
      <c r="Q120" s="556"/>
      <c r="R120" s="556"/>
      <c r="S120" s="556"/>
      <c r="T120" s="556"/>
      <c r="U120" s="556"/>
      <c r="V120" s="556"/>
      <c r="W120" s="556"/>
    </row>
    <row r="121" spans="1:23" s="4" customFormat="1" ht="18.75" customHeight="1">
      <c r="A121" s="556" t="s">
        <v>460</v>
      </c>
      <c r="B121" s="556"/>
      <c r="C121" s="556"/>
      <c r="D121" s="556"/>
      <c r="E121" s="556"/>
      <c r="F121" s="556"/>
      <c r="G121" s="556"/>
      <c r="H121" s="556"/>
      <c r="I121" s="556"/>
      <c r="J121" s="556"/>
      <c r="K121" s="556"/>
      <c r="L121" s="556"/>
      <c r="M121" s="556"/>
      <c r="N121" s="556"/>
      <c r="O121" s="556"/>
      <c r="P121" s="556"/>
      <c r="Q121" s="556"/>
      <c r="R121" s="556"/>
      <c r="S121" s="556"/>
      <c r="T121" s="556"/>
      <c r="U121" s="556"/>
      <c r="V121" s="556"/>
      <c r="W121" s="556"/>
    </row>
    <row r="122" spans="1:23" s="4" customFormat="1" ht="18.75" customHeight="1">
      <c r="A122" s="557" t="s">
        <v>31</v>
      </c>
      <c r="B122" s="557"/>
      <c r="C122" s="557"/>
      <c r="D122" s="557"/>
      <c r="E122" s="557"/>
      <c r="F122" s="557"/>
      <c r="G122" s="557"/>
      <c r="H122" s="557"/>
      <c r="I122" s="557"/>
      <c r="J122" s="557"/>
      <c r="K122" s="557"/>
      <c r="L122" s="557"/>
      <c r="M122" s="557"/>
      <c r="N122" s="557"/>
      <c r="O122" s="557"/>
      <c r="P122" s="557"/>
      <c r="Q122" s="557"/>
      <c r="R122" s="557"/>
      <c r="S122" s="557"/>
      <c r="T122" s="557"/>
      <c r="U122" s="557"/>
      <c r="V122" s="557"/>
      <c r="W122" s="557"/>
    </row>
    <row r="123" spans="1:23" s="4" customFormat="1" ht="17.25" customHeight="1">
      <c r="A123" s="259"/>
      <c r="B123" s="259"/>
      <c r="C123" s="259"/>
      <c r="D123" s="259"/>
      <c r="E123" s="259"/>
      <c r="F123" s="259"/>
      <c r="G123" s="259"/>
      <c r="H123" s="259"/>
      <c r="I123" s="259"/>
      <c r="J123" s="259"/>
      <c r="K123" s="259"/>
      <c r="L123" s="259"/>
      <c r="M123" s="259"/>
      <c r="N123" s="259"/>
      <c r="O123" s="259"/>
      <c r="P123" s="259"/>
      <c r="Q123" s="259"/>
      <c r="R123" s="259"/>
      <c r="S123" s="3"/>
    </row>
    <row r="124" spans="1:23" ht="17.25" customHeight="1">
      <c r="A124" s="587" t="s">
        <v>60</v>
      </c>
      <c r="B124" s="588"/>
      <c r="C124" s="588"/>
      <c r="D124" s="588"/>
      <c r="E124" s="588"/>
      <c r="F124" s="588"/>
      <c r="G124" s="588"/>
      <c r="H124" s="588"/>
      <c r="I124" s="588"/>
      <c r="J124" s="588"/>
      <c r="K124" s="588"/>
      <c r="L124" s="588"/>
      <c r="M124" s="588"/>
      <c r="N124" s="588"/>
      <c r="O124" s="588"/>
      <c r="P124" s="588"/>
      <c r="Q124" s="588"/>
      <c r="R124" s="588"/>
    </row>
    <row r="125" spans="1:23" ht="17.25" customHeight="1">
      <c r="A125" s="589" t="s">
        <v>105</v>
      </c>
      <c r="B125" s="589"/>
      <c r="C125" s="589"/>
      <c r="D125" s="589"/>
      <c r="E125" s="589"/>
      <c r="F125" s="589"/>
      <c r="G125" s="589"/>
      <c r="H125" s="589"/>
      <c r="I125" s="589"/>
      <c r="J125" s="589"/>
      <c r="K125" s="589"/>
      <c r="L125" s="589"/>
      <c r="M125" s="589"/>
      <c r="N125" s="589"/>
      <c r="O125" s="589"/>
      <c r="P125" s="589"/>
      <c r="Q125" s="589"/>
      <c r="R125" s="589"/>
    </row>
    <row r="126" spans="1:23" ht="17.25" customHeight="1">
      <c r="A126" s="586" t="s">
        <v>0</v>
      </c>
      <c r="B126" s="586" t="s">
        <v>5</v>
      </c>
      <c r="C126" s="586" t="s">
        <v>7</v>
      </c>
      <c r="D126" s="586" t="s">
        <v>4</v>
      </c>
      <c r="E126" s="558" t="s">
        <v>416</v>
      </c>
      <c r="F126" s="558" t="s">
        <v>431</v>
      </c>
      <c r="G126" s="567" t="s">
        <v>24</v>
      </c>
      <c r="H126" s="568"/>
      <c r="I126" s="569"/>
      <c r="J126" s="567" t="s">
        <v>28</v>
      </c>
      <c r="K126" s="568"/>
      <c r="L126" s="568"/>
      <c r="M126" s="568"/>
      <c r="N126" s="568"/>
      <c r="O126" s="568"/>
      <c r="P126" s="568"/>
      <c r="Q126" s="568"/>
      <c r="R126" s="569"/>
      <c r="S126" s="578" t="s">
        <v>414</v>
      </c>
      <c r="T126" s="579"/>
      <c r="U126" s="579"/>
      <c r="V126" s="580"/>
      <c r="W126" s="558" t="s">
        <v>415</v>
      </c>
    </row>
    <row r="127" spans="1:23" ht="17.25" customHeight="1">
      <c r="A127" s="586"/>
      <c r="B127" s="586"/>
      <c r="C127" s="586"/>
      <c r="D127" s="586"/>
      <c r="E127" s="559"/>
      <c r="F127" s="559"/>
      <c r="G127" s="585" t="s">
        <v>12</v>
      </c>
      <c r="H127" s="585" t="s">
        <v>13</v>
      </c>
      <c r="I127" s="585" t="s">
        <v>14</v>
      </c>
      <c r="J127" s="585" t="s">
        <v>15</v>
      </c>
      <c r="K127" s="585" t="s">
        <v>16</v>
      </c>
      <c r="L127" s="585" t="s">
        <v>17</v>
      </c>
      <c r="M127" s="585" t="s">
        <v>18</v>
      </c>
      <c r="N127" s="585" t="s">
        <v>19</v>
      </c>
      <c r="O127" s="585" t="s">
        <v>20</v>
      </c>
      <c r="P127" s="585" t="s">
        <v>21</v>
      </c>
      <c r="Q127" s="585" t="s">
        <v>22</v>
      </c>
      <c r="R127" s="585" t="s">
        <v>23</v>
      </c>
      <c r="S127" s="560" t="s">
        <v>432</v>
      </c>
      <c r="T127" s="560" t="s">
        <v>433</v>
      </c>
      <c r="U127" s="560" t="s">
        <v>434</v>
      </c>
      <c r="V127" s="560" t="s">
        <v>435</v>
      </c>
      <c r="W127" s="559"/>
    </row>
    <row r="128" spans="1:23" ht="17.25" customHeight="1">
      <c r="A128" s="586"/>
      <c r="B128" s="586"/>
      <c r="C128" s="586"/>
      <c r="D128" s="586"/>
      <c r="E128" s="459"/>
      <c r="F128" s="459"/>
      <c r="G128" s="585"/>
      <c r="H128" s="585"/>
      <c r="I128" s="585"/>
      <c r="J128" s="585"/>
      <c r="K128" s="585"/>
      <c r="L128" s="585"/>
      <c r="M128" s="585"/>
      <c r="N128" s="585"/>
      <c r="O128" s="585"/>
      <c r="P128" s="585"/>
      <c r="Q128" s="585"/>
      <c r="R128" s="585"/>
      <c r="S128" s="561"/>
      <c r="T128" s="561"/>
      <c r="U128" s="561"/>
      <c r="V128" s="561"/>
      <c r="W128" s="459"/>
    </row>
    <row r="129" spans="1:23" ht="17.25" customHeight="1">
      <c r="A129" s="297">
        <v>7</v>
      </c>
      <c r="B129" s="125" t="s">
        <v>106</v>
      </c>
      <c r="C129" s="51" t="s">
        <v>264</v>
      </c>
      <c r="D129" s="108">
        <v>5000</v>
      </c>
      <c r="E129" s="124"/>
      <c r="F129" s="67"/>
      <c r="G129" s="65"/>
      <c r="H129" s="65"/>
      <c r="I129" s="65"/>
      <c r="J129" s="65"/>
      <c r="K129" s="65"/>
      <c r="L129" s="65"/>
      <c r="M129" s="65"/>
      <c r="N129" s="65"/>
      <c r="O129" s="65"/>
      <c r="P129" s="114"/>
      <c r="Q129" s="114"/>
      <c r="R129" s="114"/>
      <c r="S129" s="1"/>
      <c r="T129" s="90"/>
      <c r="U129" s="460" t="s">
        <v>436</v>
      </c>
      <c r="V129" s="583" t="s">
        <v>446</v>
      </c>
      <c r="W129" s="142" t="s">
        <v>64</v>
      </c>
    </row>
    <row r="130" spans="1:23" ht="17.25" customHeight="1">
      <c r="A130" s="266"/>
      <c r="B130" s="130"/>
      <c r="C130" s="192" t="s">
        <v>265</v>
      </c>
      <c r="D130" s="49"/>
      <c r="E130" s="116"/>
      <c r="F130" s="67"/>
      <c r="G130" s="65"/>
      <c r="H130" s="65"/>
      <c r="I130" s="65"/>
      <c r="J130" s="65"/>
      <c r="K130" s="65"/>
      <c r="L130" s="65"/>
      <c r="M130" s="65"/>
      <c r="N130" s="65"/>
      <c r="O130" s="65"/>
      <c r="P130" s="114"/>
      <c r="Q130" s="114"/>
      <c r="R130" s="114"/>
      <c r="S130" s="90"/>
      <c r="T130" s="90"/>
      <c r="U130" s="90"/>
      <c r="V130" s="584"/>
      <c r="W130" s="216"/>
    </row>
    <row r="131" spans="1:23" ht="17.25" customHeight="1">
      <c r="A131" s="122"/>
      <c r="B131" s="56"/>
      <c r="C131" s="130" t="s">
        <v>266</v>
      </c>
      <c r="D131" s="122"/>
      <c r="E131" s="124"/>
      <c r="F131" s="132"/>
      <c r="G131" s="65"/>
      <c r="H131" s="65"/>
      <c r="I131" s="65"/>
      <c r="J131" s="65"/>
      <c r="K131" s="65"/>
      <c r="L131" s="65"/>
      <c r="M131" s="65"/>
      <c r="N131" s="65"/>
      <c r="O131" s="65"/>
      <c r="P131" s="114"/>
      <c r="Q131" s="114"/>
      <c r="R131" s="114"/>
      <c r="S131" s="90"/>
      <c r="T131" s="90"/>
      <c r="U131" s="90"/>
      <c r="V131" s="90"/>
      <c r="W131" s="252"/>
    </row>
    <row r="132" spans="1:23" ht="17.25" customHeight="1">
      <c r="A132" s="122"/>
      <c r="B132" s="122"/>
      <c r="C132" s="122" t="s">
        <v>267</v>
      </c>
      <c r="D132" s="122"/>
      <c r="E132" s="116"/>
      <c r="F132" s="132"/>
      <c r="G132" s="65"/>
      <c r="H132" s="65"/>
      <c r="I132" s="65"/>
      <c r="J132" s="65"/>
      <c r="K132" s="65"/>
      <c r="L132" s="65"/>
      <c r="M132" s="65"/>
      <c r="N132" s="65"/>
      <c r="O132" s="65"/>
      <c r="P132" s="114"/>
      <c r="Q132" s="114"/>
      <c r="R132" s="114"/>
      <c r="S132" s="90"/>
      <c r="T132" s="90"/>
      <c r="U132" s="90"/>
      <c r="V132" s="90"/>
      <c r="W132" s="252"/>
    </row>
    <row r="133" spans="1:23" ht="18.75">
      <c r="A133" s="294"/>
      <c r="B133" s="114"/>
      <c r="C133" s="114"/>
      <c r="D133" s="114"/>
      <c r="E133" s="123"/>
      <c r="F133" s="117"/>
      <c r="G133" s="65"/>
      <c r="H133" s="65"/>
      <c r="I133" s="65"/>
      <c r="J133" s="65"/>
      <c r="K133" s="65"/>
      <c r="L133" s="65"/>
      <c r="M133" s="65"/>
      <c r="N133" s="65"/>
      <c r="O133" s="65"/>
      <c r="P133" s="114"/>
      <c r="Q133" s="114"/>
      <c r="R133" s="114"/>
      <c r="S133" s="274"/>
      <c r="T133" s="274"/>
      <c r="U133" s="274"/>
      <c r="V133" s="274"/>
      <c r="W133" s="253"/>
    </row>
    <row r="134" spans="1:23" ht="17.25" customHeight="1">
      <c r="A134" s="297">
        <v>8</v>
      </c>
      <c r="B134" s="125" t="s">
        <v>108</v>
      </c>
      <c r="C134" s="51" t="s">
        <v>268</v>
      </c>
      <c r="D134" s="108">
        <v>20000</v>
      </c>
      <c r="E134" s="506">
        <v>3500</v>
      </c>
      <c r="F134" s="507">
        <v>16500</v>
      </c>
      <c r="G134" s="64"/>
      <c r="H134" s="64"/>
      <c r="I134" s="64"/>
      <c r="J134" s="64"/>
      <c r="K134" s="64"/>
      <c r="L134" s="64"/>
      <c r="M134" s="64"/>
      <c r="N134" s="64"/>
      <c r="O134" s="64"/>
      <c r="P134" s="113"/>
      <c r="Q134" s="113"/>
      <c r="R134" s="113"/>
      <c r="S134" s="90"/>
      <c r="T134" s="460" t="s">
        <v>436</v>
      </c>
      <c r="U134" s="90"/>
      <c r="V134" s="583" t="s">
        <v>450</v>
      </c>
      <c r="W134" s="462" t="s">
        <v>64</v>
      </c>
    </row>
    <row r="135" spans="1:23" ht="17.25" customHeight="1">
      <c r="A135" s="122"/>
      <c r="B135" s="129" t="s">
        <v>107</v>
      </c>
      <c r="C135" s="122" t="s">
        <v>269</v>
      </c>
      <c r="D135" s="122"/>
      <c r="E135" s="124"/>
      <c r="F135" s="132"/>
      <c r="G135" s="65"/>
      <c r="H135" s="65"/>
      <c r="I135" s="65"/>
      <c r="J135" s="65"/>
      <c r="K135" s="65"/>
      <c r="L135" s="65"/>
      <c r="M135" s="65"/>
      <c r="N135" s="65"/>
      <c r="O135" s="65"/>
      <c r="P135" s="114"/>
      <c r="Q135" s="114"/>
      <c r="R135" s="114"/>
      <c r="S135" s="290"/>
      <c r="T135" s="475"/>
      <c r="U135" s="475"/>
      <c r="V135" s="584"/>
      <c r="W135" s="475"/>
    </row>
    <row r="136" spans="1:23" ht="17.25" customHeight="1">
      <c r="A136" s="122"/>
      <c r="B136" s="129"/>
      <c r="C136" s="114" t="s">
        <v>270</v>
      </c>
      <c r="D136" s="114"/>
      <c r="E136" s="116"/>
      <c r="F136" s="117"/>
      <c r="G136" s="65"/>
      <c r="H136" s="65"/>
      <c r="I136" s="65"/>
      <c r="J136" s="65"/>
      <c r="K136" s="65"/>
      <c r="L136" s="65"/>
      <c r="M136" s="65"/>
      <c r="N136" s="65"/>
      <c r="O136" s="65"/>
      <c r="P136" s="114"/>
      <c r="Q136" s="114"/>
      <c r="R136" s="114"/>
      <c r="S136" s="289"/>
      <c r="T136" s="475"/>
      <c r="U136" s="475"/>
      <c r="V136" s="584"/>
      <c r="W136" s="475"/>
    </row>
    <row r="137" spans="1:23" ht="17.25" customHeight="1">
      <c r="A137" s="122"/>
      <c r="B137" s="129"/>
      <c r="C137" s="114" t="s">
        <v>271</v>
      </c>
      <c r="D137" s="114"/>
      <c r="E137" s="116"/>
      <c r="F137" s="117"/>
      <c r="G137" s="65"/>
      <c r="H137" s="65"/>
      <c r="I137" s="65"/>
      <c r="J137" s="65"/>
      <c r="K137" s="65"/>
      <c r="L137" s="65"/>
      <c r="M137" s="65"/>
      <c r="N137" s="65"/>
      <c r="O137" s="65"/>
      <c r="P137" s="114"/>
      <c r="Q137" s="114"/>
      <c r="R137" s="114"/>
      <c r="S137" s="289"/>
      <c r="T137" s="475"/>
      <c r="U137" s="475"/>
      <c r="V137" s="584"/>
      <c r="W137" s="475"/>
    </row>
    <row r="138" spans="1:23">
      <c r="A138" s="122"/>
      <c r="B138" s="122"/>
      <c r="C138" s="114" t="s">
        <v>272</v>
      </c>
      <c r="D138" s="114"/>
      <c r="E138" s="116"/>
      <c r="F138" s="117"/>
      <c r="G138" s="65"/>
      <c r="H138" s="65"/>
      <c r="I138" s="65"/>
      <c r="J138" s="65"/>
      <c r="K138" s="65"/>
      <c r="L138" s="65"/>
      <c r="M138" s="65"/>
      <c r="N138" s="65"/>
      <c r="O138" s="65"/>
      <c r="P138" s="114"/>
      <c r="Q138" s="114"/>
      <c r="R138" s="114"/>
      <c r="S138" s="289"/>
      <c r="T138" s="475"/>
      <c r="U138" s="475"/>
      <c r="V138" s="584"/>
      <c r="W138" s="475"/>
    </row>
    <row r="139" spans="1:23">
      <c r="A139" s="114"/>
      <c r="B139" s="122"/>
      <c r="C139" s="122"/>
      <c r="D139" s="122"/>
      <c r="E139" s="124"/>
      <c r="F139" s="132"/>
      <c r="G139" s="65"/>
      <c r="H139" s="65"/>
      <c r="I139" s="65"/>
      <c r="J139" s="65"/>
      <c r="K139" s="65"/>
      <c r="L139" s="65"/>
      <c r="M139" s="65"/>
      <c r="N139" s="65"/>
      <c r="O139" s="65"/>
      <c r="P139" s="114"/>
      <c r="Q139" s="114"/>
      <c r="R139" s="114"/>
      <c r="S139" s="289"/>
      <c r="T139" s="475"/>
      <c r="U139" s="475"/>
      <c r="V139" s="475"/>
      <c r="W139" s="475"/>
    </row>
    <row r="140" spans="1:23">
      <c r="A140" s="293"/>
      <c r="B140" s="122"/>
      <c r="C140" s="114"/>
      <c r="D140" s="122"/>
      <c r="E140" s="124"/>
      <c r="F140" s="117"/>
      <c r="G140" s="65"/>
      <c r="H140" s="65"/>
      <c r="I140" s="65"/>
      <c r="J140" s="65"/>
      <c r="K140" s="65"/>
      <c r="L140" s="65"/>
      <c r="M140" s="65"/>
      <c r="N140" s="65"/>
      <c r="O140" s="65"/>
      <c r="P140" s="114"/>
      <c r="Q140" s="114"/>
      <c r="R140" s="114"/>
      <c r="S140" s="122"/>
      <c r="T140" s="475"/>
      <c r="U140" s="475"/>
      <c r="V140" s="475"/>
      <c r="W140" s="475"/>
    </row>
    <row r="141" spans="1:23" ht="18.75">
      <c r="A141" s="122"/>
      <c r="B141" s="122"/>
      <c r="C141" s="130"/>
      <c r="D141" s="122"/>
      <c r="E141" s="116"/>
      <c r="F141" s="131"/>
      <c r="G141" s="65"/>
      <c r="H141" s="65"/>
      <c r="I141" s="65"/>
      <c r="J141" s="65"/>
      <c r="K141" s="65"/>
      <c r="L141" s="65"/>
      <c r="M141" s="65"/>
      <c r="N141" s="65"/>
      <c r="O141" s="65"/>
      <c r="P141" s="114"/>
      <c r="Q141" s="114"/>
      <c r="R141" s="114"/>
      <c r="S141" s="122"/>
      <c r="T141" s="475"/>
      <c r="U141" s="475"/>
      <c r="V141" s="475"/>
      <c r="W141" s="475"/>
    </row>
    <row r="142" spans="1:23">
      <c r="A142" s="126"/>
      <c r="B142" s="126"/>
      <c r="C142" s="126"/>
      <c r="D142" s="126"/>
      <c r="E142" s="127"/>
      <c r="F142" s="133"/>
      <c r="G142" s="66"/>
      <c r="H142" s="66"/>
      <c r="I142" s="66"/>
      <c r="J142" s="66"/>
      <c r="K142" s="66"/>
      <c r="L142" s="66"/>
      <c r="M142" s="66"/>
      <c r="N142" s="66"/>
      <c r="O142" s="66"/>
      <c r="P142" s="128"/>
      <c r="Q142" s="128"/>
      <c r="R142" s="128"/>
      <c r="S142" s="128"/>
      <c r="T142" s="476"/>
      <c r="U142" s="476"/>
      <c r="V142" s="476"/>
      <c r="W142" s="476"/>
    </row>
    <row r="145" spans="1:23" s="4" customFormat="1" ht="18.75" customHeight="1">
      <c r="A145" s="556" t="s">
        <v>459</v>
      </c>
      <c r="B145" s="556"/>
      <c r="C145" s="556"/>
      <c r="D145" s="556"/>
      <c r="E145" s="556"/>
      <c r="F145" s="556"/>
      <c r="G145" s="556"/>
      <c r="H145" s="556"/>
      <c r="I145" s="556"/>
      <c r="J145" s="556"/>
      <c r="K145" s="556"/>
      <c r="L145" s="556"/>
      <c r="M145" s="556"/>
      <c r="N145" s="556"/>
      <c r="O145" s="556"/>
      <c r="P145" s="556"/>
      <c r="Q145" s="556"/>
      <c r="R145" s="556"/>
      <c r="S145" s="556"/>
      <c r="T145" s="556"/>
      <c r="U145" s="556"/>
      <c r="V145" s="556"/>
      <c r="W145" s="556"/>
    </row>
    <row r="146" spans="1:23" s="4" customFormat="1" ht="18.75" customHeight="1">
      <c r="A146" s="556" t="s">
        <v>460</v>
      </c>
      <c r="B146" s="556"/>
      <c r="C146" s="556"/>
      <c r="D146" s="556"/>
      <c r="E146" s="556"/>
      <c r="F146" s="556"/>
      <c r="G146" s="556"/>
      <c r="H146" s="556"/>
      <c r="I146" s="556"/>
      <c r="J146" s="556"/>
      <c r="K146" s="556"/>
      <c r="L146" s="556"/>
      <c r="M146" s="556"/>
      <c r="N146" s="556"/>
      <c r="O146" s="556"/>
      <c r="P146" s="556"/>
      <c r="Q146" s="556"/>
      <c r="R146" s="556"/>
      <c r="S146" s="556"/>
      <c r="T146" s="556"/>
      <c r="U146" s="556"/>
      <c r="V146" s="556"/>
      <c r="W146" s="556"/>
    </row>
    <row r="147" spans="1:23" s="4" customFormat="1" ht="18.75" customHeight="1">
      <c r="A147" s="557" t="s">
        <v>31</v>
      </c>
      <c r="B147" s="557"/>
      <c r="C147" s="557"/>
      <c r="D147" s="557"/>
      <c r="E147" s="557"/>
      <c r="F147" s="557"/>
      <c r="G147" s="557"/>
      <c r="H147" s="557"/>
      <c r="I147" s="557"/>
      <c r="J147" s="557"/>
      <c r="K147" s="557"/>
      <c r="L147" s="557"/>
      <c r="M147" s="557"/>
      <c r="N147" s="557"/>
      <c r="O147" s="557"/>
      <c r="P147" s="557"/>
      <c r="Q147" s="557"/>
      <c r="R147" s="557"/>
      <c r="S147" s="557"/>
      <c r="T147" s="557"/>
      <c r="U147" s="557"/>
      <c r="V147" s="557"/>
      <c r="W147" s="557"/>
    </row>
    <row r="148" spans="1:23" s="4" customFormat="1" ht="17.25" customHeight="1">
      <c r="A148" s="259"/>
      <c r="B148" s="259"/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3"/>
    </row>
    <row r="149" spans="1:23" ht="17.25" customHeight="1">
      <c r="A149" s="587" t="s">
        <v>60</v>
      </c>
      <c r="B149" s="588"/>
      <c r="C149" s="588"/>
      <c r="D149" s="588"/>
      <c r="E149" s="588"/>
      <c r="F149" s="588"/>
      <c r="G149" s="588"/>
      <c r="H149" s="588"/>
      <c r="I149" s="588"/>
      <c r="J149" s="588"/>
      <c r="K149" s="588"/>
      <c r="L149" s="588"/>
      <c r="M149" s="588"/>
      <c r="N149" s="588"/>
      <c r="O149" s="588"/>
      <c r="P149" s="588"/>
      <c r="Q149" s="588"/>
      <c r="R149" s="588"/>
    </row>
    <row r="150" spans="1:23" ht="17.25" customHeight="1">
      <c r="A150" s="589" t="s">
        <v>105</v>
      </c>
      <c r="B150" s="589"/>
      <c r="C150" s="589"/>
      <c r="D150" s="589"/>
      <c r="E150" s="589"/>
      <c r="F150" s="589"/>
      <c r="G150" s="589"/>
      <c r="H150" s="589"/>
      <c r="I150" s="589"/>
      <c r="J150" s="589"/>
      <c r="K150" s="589"/>
      <c r="L150" s="589"/>
      <c r="M150" s="589"/>
      <c r="N150" s="589"/>
      <c r="O150" s="589"/>
      <c r="P150" s="589"/>
      <c r="Q150" s="589"/>
      <c r="R150" s="589"/>
    </row>
    <row r="151" spans="1:23" ht="17.25" customHeight="1">
      <c r="A151" s="586" t="s">
        <v>0</v>
      </c>
      <c r="B151" s="586" t="s">
        <v>5</v>
      </c>
      <c r="C151" s="586" t="s">
        <v>7</v>
      </c>
      <c r="D151" s="586" t="s">
        <v>4</v>
      </c>
      <c r="E151" s="558" t="s">
        <v>416</v>
      </c>
      <c r="F151" s="558" t="s">
        <v>431</v>
      </c>
      <c r="G151" s="567" t="s">
        <v>24</v>
      </c>
      <c r="H151" s="568"/>
      <c r="I151" s="569"/>
      <c r="J151" s="567" t="s">
        <v>28</v>
      </c>
      <c r="K151" s="568"/>
      <c r="L151" s="568"/>
      <c r="M151" s="568"/>
      <c r="N151" s="568"/>
      <c r="O151" s="568"/>
      <c r="P151" s="568"/>
      <c r="Q151" s="568"/>
      <c r="R151" s="569"/>
      <c r="S151" s="578" t="s">
        <v>414</v>
      </c>
      <c r="T151" s="579"/>
      <c r="U151" s="579"/>
      <c r="V151" s="580"/>
      <c r="W151" s="558" t="s">
        <v>415</v>
      </c>
    </row>
    <row r="152" spans="1:23" ht="17.25" customHeight="1">
      <c r="A152" s="586"/>
      <c r="B152" s="586"/>
      <c r="C152" s="586"/>
      <c r="D152" s="586"/>
      <c r="E152" s="559"/>
      <c r="F152" s="559"/>
      <c r="G152" s="585" t="s">
        <v>12</v>
      </c>
      <c r="H152" s="585" t="s">
        <v>13</v>
      </c>
      <c r="I152" s="585" t="s">
        <v>14</v>
      </c>
      <c r="J152" s="585" t="s">
        <v>15</v>
      </c>
      <c r="K152" s="585" t="s">
        <v>16</v>
      </c>
      <c r="L152" s="585" t="s">
        <v>17</v>
      </c>
      <c r="M152" s="585" t="s">
        <v>18</v>
      </c>
      <c r="N152" s="585" t="s">
        <v>19</v>
      </c>
      <c r="O152" s="585" t="s">
        <v>20</v>
      </c>
      <c r="P152" s="585" t="s">
        <v>21</v>
      </c>
      <c r="Q152" s="585" t="s">
        <v>22</v>
      </c>
      <c r="R152" s="585" t="s">
        <v>23</v>
      </c>
      <c r="S152" s="560" t="s">
        <v>432</v>
      </c>
      <c r="T152" s="560" t="s">
        <v>433</v>
      </c>
      <c r="U152" s="560" t="s">
        <v>434</v>
      </c>
      <c r="V152" s="560" t="s">
        <v>435</v>
      </c>
      <c r="W152" s="559"/>
    </row>
    <row r="153" spans="1:23" ht="17.25" customHeight="1">
      <c r="A153" s="586"/>
      <c r="B153" s="586"/>
      <c r="C153" s="586"/>
      <c r="D153" s="586"/>
      <c r="E153" s="459"/>
      <c r="F153" s="459"/>
      <c r="G153" s="585"/>
      <c r="H153" s="585"/>
      <c r="I153" s="585"/>
      <c r="J153" s="585"/>
      <c r="K153" s="585"/>
      <c r="L153" s="585"/>
      <c r="M153" s="585"/>
      <c r="N153" s="585"/>
      <c r="O153" s="585"/>
      <c r="P153" s="585"/>
      <c r="Q153" s="585"/>
      <c r="R153" s="585"/>
      <c r="S153" s="561"/>
      <c r="T153" s="561"/>
      <c r="U153" s="561"/>
      <c r="V153" s="561"/>
      <c r="W153" s="459"/>
    </row>
    <row r="154" spans="1:23" ht="17.25" customHeight="1">
      <c r="A154" s="297">
        <v>9</v>
      </c>
      <c r="B154" s="125" t="s">
        <v>116</v>
      </c>
      <c r="C154" s="51" t="s">
        <v>273</v>
      </c>
      <c r="D154" s="108">
        <v>100000</v>
      </c>
      <c r="E154" s="124"/>
      <c r="F154" s="508">
        <v>100000</v>
      </c>
      <c r="G154" s="65"/>
      <c r="H154" s="65"/>
      <c r="I154" s="65"/>
      <c r="J154" s="65"/>
      <c r="K154" s="65"/>
      <c r="L154" s="65"/>
      <c r="M154" s="65"/>
      <c r="N154" s="65"/>
      <c r="O154" s="65"/>
      <c r="P154" s="114"/>
      <c r="Q154" s="114"/>
      <c r="R154" s="114"/>
      <c r="S154" s="1"/>
      <c r="T154" s="90"/>
      <c r="U154" s="460" t="s">
        <v>436</v>
      </c>
      <c r="V154" s="583" t="s">
        <v>451</v>
      </c>
      <c r="W154" s="142" t="s">
        <v>64</v>
      </c>
    </row>
    <row r="155" spans="1:23" ht="17.25" customHeight="1">
      <c r="A155" s="122"/>
      <c r="B155" s="129" t="s">
        <v>117</v>
      </c>
      <c r="C155" s="192" t="s">
        <v>274</v>
      </c>
      <c r="D155" s="122"/>
      <c r="E155" s="124"/>
      <c r="F155" s="132"/>
      <c r="G155" s="65"/>
      <c r="H155" s="65"/>
      <c r="I155" s="65"/>
      <c r="J155" s="65"/>
      <c r="K155" s="65"/>
      <c r="L155" s="65"/>
      <c r="M155" s="65"/>
      <c r="N155" s="65"/>
      <c r="O155" s="65"/>
      <c r="P155" s="114"/>
      <c r="Q155" s="114"/>
      <c r="R155" s="114"/>
      <c r="S155" s="90"/>
      <c r="T155" s="90"/>
      <c r="U155" s="90"/>
      <c r="V155" s="584"/>
      <c r="W155" s="216"/>
    </row>
    <row r="156" spans="1:23" ht="17.25" customHeight="1">
      <c r="A156" s="122"/>
      <c r="B156" s="129"/>
      <c r="C156" s="130" t="s">
        <v>275</v>
      </c>
      <c r="D156" s="122"/>
      <c r="E156" s="124"/>
      <c r="F156" s="132"/>
      <c r="G156" s="65"/>
      <c r="H156" s="65"/>
      <c r="I156" s="65"/>
      <c r="J156" s="65"/>
      <c r="K156" s="65"/>
      <c r="L156" s="65"/>
      <c r="M156" s="65"/>
      <c r="N156" s="65"/>
      <c r="O156" s="65"/>
      <c r="P156" s="114"/>
      <c r="Q156" s="114"/>
      <c r="R156" s="114"/>
      <c r="S156" s="90"/>
      <c r="T156" s="90"/>
      <c r="U156" s="90"/>
      <c r="V156" s="90"/>
      <c r="W156" s="252"/>
    </row>
    <row r="157" spans="1:23" ht="17.25" customHeight="1">
      <c r="A157" s="122"/>
      <c r="B157" s="129"/>
      <c r="C157" s="56" t="s">
        <v>276</v>
      </c>
      <c r="D157" s="122"/>
      <c r="E157" s="124"/>
      <c r="F157" s="132"/>
      <c r="G157" s="65"/>
      <c r="H157" s="65"/>
      <c r="I157" s="65"/>
      <c r="J157" s="65"/>
      <c r="K157" s="65"/>
      <c r="L157" s="65"/>
      <c r="M157" s="65"/>
      <c r="N157" s="65"/>
      <c r="O157" s="65"/>
      <c r="P157" s="114"/>
      <c r="Q157" s="114"/>
      <c r="R157" s="114"/>
      <c r="S157" s="90"/>
      <c r="T157" s="90"/>
      <c r="U157" s="90"/>
      <c r="V157" s="90"/>
      <c r="W157" s="252"/>
    </row>
    <row r="158" spans="1:23" ht="17.25" customHeight="1">
      <c r="A158" s="122"/>
      <c r="B158" s="122"/>
      <c r="C158" s="130" t="s">
        <v>277</v>
      </c>
      <c r="D158" s="114"/>
      <c r="E158" s="116"/>
      <c r="F158" s="117"/>
      <c r="G158" s="65"/>
      <c r="H158" s="65"/>
      <c r="I158" s="65"/>
      <c r="J158" s="65"/>
      <c r="K158" s="65"/>
      <c r="L158" s="65"/>
      <c r="M158" s="65"/>
      <c r="N158" s="65"/>
      <c r="O158" s="65"/>
      <c r="P158" s="114"/>
      <c r="Q158" s="114"/>
      <c r="R158" s="114"/>
      <c r="S158" s="90"/>
      <c r="T158" s="90"/>
      <c r="U158" s="90"/>
      <c r="V158" s="90"/>
      <c r="W158" s="252"/>
    </row>
    <row r="159" spans="1:23" ht="17.25" customHeight="1">
      <c r="A159" s="114"/>
      <c r="B159" s="122"/>
      <c r="C159" s="56" t="s">
        <v>278</v>
      </c>
      <c r="D159" s="122"/>
      <c r="E159" s="124"/>
      <c r="F159" s="132"/>
      <c r="G159" s="65"/>
      <c r="H159" s="65"/>
      <c r="I159" s="65"/>
      <c r="J159" s="65"/>
      <c r="K159" s="65"/>
      <c r="L159" s="65"/>
      <c r="M159" s="65"/>
      <c r="N159" s="65"/>
      <c r="O159" s="65"/>
      <c r="P159" s="114"/>
      <c r="Q159" s="114"/>
      <c r="R159" s="114"/>
      <c r="S159" s="90"/>
      <c r="T159" s="90"/>
      <c r="U159" s="90"/>
      <c r="V159" s="90"/>
      <c r="W159" s="462"/>
    </row>
    <row r="160" spans="1:23" ht="18.75">
      <c r="A160" s="293"/>
      <c r="B160" s="122"/>
      <c r="C160" s="130" t="s">
        <v>279</v>
      </c>
      <c r="D160" s="122"/>
      <c r="E160" s="124"/>
      <c r="F160" s="132"/>
      <c r="G160" s="65"/>
      <c r="H160" s="65"/>
      <c r="I160" s="65"/>
      <c r="J160" s="65"/>
      <c r="K160" s="65"/>
      <c r="L160" s="65"/>
      <c r="M160" s="65"/>
      <c r="N160" s="65"/>
      <c r="O160" s="65"/>
      <c r="P160" s="114"/>
      <c r="Q160" s="114"/>
      <c r="R160" s="114"/>
      <c r="S160" s="290"/>
      <c r="T160" s="475"/>
      <c r="U160" s="475"/>
      <c r="V160" s="475"/>
      <c r="W160" s="475"/>
    </row>
    <row r="161" spans="1:23" ht="17.25" customHeight="1">
      <c r="A161" s="122"/>
      <c r="B161" s="122"/>
      <c r="C161" s="130" t="s">
        <v>280</v>
      </c>
      <c r="D161" s="122"/>
      <c r="E161" s="116"/>
      <c r="F161" s="117"/>
      <c r="G161" s="65"/>
      <c r="H161" s="65"/>
      <c r="I161" s="65"/>
      <c r="J161" s="65"/>
      <c r="K161" s="65"/>
      <c r="L161" s="65"/>
      <c r="M161" s="65"/>
      <c r="N161" s="65"/>
      <c r="O161" s="65"/>
      <c r="P161" s="114"/>
      <c r="Q161" s="114"/>
      <c r="R161" s="114"/>
      <c r="S161" s="289"/>
      <c r="T161" s="475"/>
      <c r="U161" s="475"/>
      <c r="V161" s="475"/>
      <c r="W161" s="475"/>
    </row>
    <row r="162" spans="1:23">
      <c r="A162" s="128"/>
      <c r="B162" s="128"/>
      <c r="C162" s="128"/>
      <c r="D162" s="128"/>
      <c r="E162" s="127"/>
      <c r="F162" s="133"/>
      <c r="G162" s="66"/>
      <c r="H162" s="66"/>
      <c r="I162" s="66"/>
      <c r="J162" s="66"/>
      <c r="K162" s="66"/>
      <c r="L162" s="66"/>
      <c r="M162" s="66"/>
      <c r="N162" s="66"/>
      <c r="O162" s="66"/>
      <c r="P162" s="128"/>
      <c r="Q162" s="128"/>
      <c r="R162" s="128"/>
      <c r="S162" s="291"/>
      <c r="T162" s="476"/>
      <c r="U162" s="476"/>
      <c r="V162" s="476"/>
      <c r="W162" s="476"/>
    </row>
    <row r="163" spans="1:23" ht="17.25" customHeight="1">
      <c r="A163" s="297">
        <v>10</v>
      </c>
      <c r="B163" s="125" t="s">
        <v>186</v>
      </c>
      <c r="C163" s="113" t="s">
        <v>281</v>
      </c>
      <c r="D163" s="108">
        <v>30000</v>
      </c>
      <c r="E163" s="509">
        <v>30000</v>
      </c>
      <c r="F163" s="135">
        <v>0</v>
      </c>
      <c r="G163" s="64"/>
      <c r="H163" s="64"/>
      <c r="I163" s="64"/>
      <c r="J163" s="64"/>
      <c r="K163" s="64"/>
      <c r="L163" s="64"/>
      <c r="M163" s="64"/>
      <c r="N163" s="64"/>
      <c r="O163" s="64"/>
      <c r="P163" s="113"/>
      <c r="Q163" s="113"/>
      <c r="R163" s="113"/>
      <c r="S163" s="460" t="s">
        <v>436</v>
      </c>
      <c r="T163" s="479"/>
      <c r="U163" s="479"/>
      <c r="V163" s="583" t="s">
        <v>452</v>
      </c>
      <c r="W163" s="142" t="s">
        <v>64</v>
      </c>
    </row>
    <row r="164" spans="1:23" ht="17.25" customHeight="1">
      <c r="A164" s="122"/>
      <c r="B164" s="129" t="s">
        <v>187</v>
      </c>
      <c r="C164" s="122" t="s">
        <v>282</v>
      </c>
      <c r="D164" s="122"/>
      <c r="E164" s="124"/>
      <c r="F164" s="132"/>
      <c r="G164" s="65"/>
      <c r="H164" s="65"/>
      <c r="I164" s="65"/>
      <c r="J164" s="65"/>
      <c r="K164" s="65"/>
      <c r="L164" s="65"/>
      <c r="M164" s="65"/>
      <c r="N164" s="65"/>
      <c r="O164" s="65"/>
      <c r="P164" s="114"/>
      <c r="Q164" s="114"/>
      <c r="R164" s="114"/>
      <c r="S164" s="289"/>
      <c r="T164" s="475"/>
      <c r="U164" s="475"/>
      <c r="V164" s="584"/>
      <c r="W164" s="475"/>
    </row>
    <row r="165" spans="1:23">
      <c r="A165" s="293"/>
      <c r="B165" s="122"/>
      <c r="C165" s="114"/>
      <c r="D165" s="122"/>
      <c r="E165" s="124"/>
      <c r="F165" s="132"/>
      <c r="G165" s="65"/>
      <c r="H165" s="65"/>
      <c r="I165" s="65"/>
      <c r="J165" s="65"/>
      <c r="K165" s="65"/>
      <c r="L165" s="65"/>
      <c r="M165" s="65"/>
      <c r="N165" s="65"/>
      <c r="O165" s="65"/>
      <c r="P165" s="114"/>
      <c r="Q165" s="114"/>
      <c r="R165" s="114"/>
      <c r="S165" s="122"/>
      <c r="T165" s="475"/>
      <c r="U165" s="475"/>
      <c r="V165" s="584"/>
      <c r="W165" s="475"/>
    </row>
    <row r="166" spans="1:23" ht="18.75">
      <c r="A166" s="122"/>
      <c r="B166" s="122"/>
      <c r="C166" s="130"/>
      <c r="D166" s="122"/>
      <c r="E166" s="120"/>
      <c r="F166" s="119"/>
      <c r="G166" s="65"/>
      <c r="H166" s="65"/>
      <c r="I166" s="65"/>
      <c r="J166" s="65"/>
      <c r="K166" s="65"/>
      <c r="L166" s="65"/>
      <c r="M166" s="65"/>
      <c r="N166" s="65"/>
      <c r="O166" s="65"/>
      <c r="P166" s="114"/>
      <c r="Q166" s="114"/>
      <c r="R166" s="114"/>
      <c r="S166" s="122"/>
      <c r="T166" s="475"/>
      <c r="U166" s="475"/>
      <c r="V166" s="584"/>
      <c r="W166" s="475"/>
    </row>
    <row r="167" spans="1:23">
      <c r="A167" s="128"/>
      <c r="B167" s="128"/>
      <c r="C167" s="128"/>
      <c r="D167" s="128"/>
      <c r="E167" s="127"/>
      <c r="F167" s="133"/>
      <c r="G167" s="66"/>
      <c r="H167" s="66"/>
      <c r="I167" s="66"/>
      <c r="J167" s="66"/>
      <c r="K167" s="66"/>
      <c r="L167" s="66"/>
      <c r="M167" s="66"/>
      <c r="N167" s="66"/>
      <c r="O167" s="66"/>
      <c r="P167" s="128"/>
      <c r="Q167" s="128"/>
      <c r="R167" s="128"/>
      <c r="S167" s="128"/>
      <c r="T167" s="475"/>
      <c r="U167" s="475"/>
      <c r="V167" s="584"/>
      <c r="W167" s="475"/>
    </row>
    <row r="168" spans="1:23" s="2" customFormat="1" ht="17.25" customHeight="1">
      <c r="A168" s="570" t="s">
        <v>201</v>
      </c>
      <c r="B168" s="571"/>
      <c r="C168" s="572"/>
      <c r="D168" s="383">
        <v>575000</v>
      </c>
      <c r="E168" s="384"/>
      <c r="F168" s="385">
        <v>1</v>
      </c>
      <c r="G168" s="386" t="s">
        <v>399</v>
      </c>
      <c r="H168" s="386" t="s">
        <v>399</v>
      </c>
      <c r="I168" s="386" t="s">
        <v>399</v>
      </c>
      <c r="J168" s="386" t="s">
        <v>399</v>
      </c>
      <c r="K168" s="386" t="s">
        <v>399</v>
      </c>
      <c r="L168" s="386" t="s">
        <v>399</v>
      </c>
      <c r="M168" s="386" t="s">
        <v>399</v>
      </c>
      <c r="N168" s="386" t="s">
        <v>399</v>
      </c>
      <c r="O168" s="386" t="s">
        <v>399</v>
      </c>
      <c r="P168" s="386" t="s">
        <v>399</v>
      </c>
      <c r="Q168" s="386" t="s">
        <v>399</v>
      </c>
      <c r="R168" s="386" t="s">
        <v>399</v>
      </c>
      <c r="S168" s="449"/>
      <c r="T168" s="480"/>
      <c r="U168" s="480"/>
      <c r="V168" s="480"/>
      <c r="W168" s="480"/>
    </row>
  </sheetData>
  <mergeCells count="235">
    <mergeCell ref="J101:R101"/>
    <mergeCell ref="A99:R99"/>
    <mergeCell ref="A100:R100"/>
    <mergeCell ref="A96:W96"/>
    <mergeCell ref="A97:W97"/>
    <mergeCell ref="A168:C168"/>
    <mergeCell ref="G126:I126"/>
    <mergeCell ref="J126:R126"/>
    <mergeCell ref="A120:W120"/>
    <mergeCell ref="A121:W121"/>
    <mergeCell ref="A122:W122"/>
    <mergeCell ref="A145:W145"/>
    <mergeCell ref="V154:V155"/>
    <mergeCell ref="V129:V130"/>
    <mergeCell ref="S151:V151"/>
    <mergeCell ref="A2:W2"/>
    <mergeCell ref="B30:S30"/>
    <mergeCell ref="G31:I31"/>
    <mergeCell ref="J31:R31"/>
    <mergeCell ref="H14:H22"/>
    <mergeCell ref="I14:I22"/>
    <mergeCell ref="R14:R22"/>
    <mergeCell ref="Q14:Q22"/>
    <mergeCell ref="P14:P22"/>
    <mergeCell ref="O14:O22"/>
    <mergeCell ref="N14:N22"/>
    <mergeCell ref="M14:M22"/>
    <mergeCell ref="B7:S7"/>
    <mergeCell ref="G8:I8"/>
    <mergeCell ref="J8:R8"/>
    <mergeCell ref="S8:V8"/>
    <mergeCell ref="P9:P10"/>
    <mergeCell ref="Q9:Q10"/>
    <mergeCell ref="R9:R10"/>
    <mergeCell ref="E8:E9"/>
    <mergeCell ref="F8:F9"/>
    <mergeCell ref="L14:L22"/>
    <mergeCell ref="K13:K22"/>
    <mergeCell ref="B54:S54"/>
    <mergeCell ref="G55:I55"/>
    <mergeCell ref="J55:R55"/>
    <mergeCell ref="B76:S76"/>
    <mergeCell ref="G77:I77"/>
    <mergeCell ref="J77:R77"/>
    <mergeCell ref="A92:C92"/>
    <mergeCell ref="S55:V55"/>
    <mergeCell ref="R56:R57"/>
    <mergeCell ref="Q56:Q57"/>
    <mergeCell ref="P56:P57"/>
    <mergeCell ref="O56:O57"/>
    <mergeCell ref="N56:N57"/>
    <mergeCell ref="M56:M57"/>
    <mergeCell ref="L56:L57"/>
    <mergeCell ref="K56:K57"/>
    <mergeCell ref="J56:J57"/>
    <mergeCell ref="I56:I57"/>
    <mergeCell ref="H56:H57"/>
    <mergeCell ref="G56:G57"/>
    <mergeCell ref="E55:E56"/>
    <mergeCell ref="F55:F56"/>
    <mergeCell ref="A49:W49"/>
    <mergeCell ref="A50:W50"/>
    <mergeCell ref="A51:W51"/>
    <mergeCell ref="A71:W71"/>
    <mergeCell ref="A72:W72"/>
    <mergeCell ref="A73:W73"/>
    <mergeCell ref="A3:W3"/>
    <mergeCell ref="A4:W4"/>
    <mergeCell ref="A25:W25"/>
    <mergeCell ref="A26:W26"/>
    <mergeCell ref="A27:W27"/>
    <mergeCell ref="V11:V12"/>
    <mergeCell ref="A8:A10"/>
    <mergeCell ref="B8:B10"/>
    <mergeCell ref="C8:C10"/>
    <mergeCell ref="D8:D10"/>
    <mergeCell ref="G9:G10"/>
    <mergeCell ref="H9:H10"/>
    <mergeCell ref="I9:I10"/>
    <mergeCell ref="J9:J10"/>
    <mergeCell ref="K9:K10"/>
    <mergeCell ref="L9:L10"/>
    <mergeCell ref="O9:O10"/>
    <mergeCell ref="W8:W9"/>
    <mergeCell ref="M9:M10"/>
    <mergeCell ref="N9:N10"/>
    <mergeCell ref="S31:V31"/>
    <mergeCell ref="W31:W32"/>
    <mergeCell ref="S32:S33"/>
    <mergeCell ref="T32:T33"/>
    <mergeCell ref="U32:U33"/>
    <mergeCell ref="V32:V33"/>
    <mergeCell ref="V34:V35"/>
    <mergeCell ref="S9:S10"/>
    <mergeCell ref="T9:T10"/>
    <mergeCell ref="U9:U10"/>
    <mergeCell ref="V9:V10"/>
    <mergeCell ref="A124:R124"/>
    <mergeCell ref="A125:R125"/>
    <mergeCell ref="V104:V108"/>
    <mergeCell ref="V112:V116"/>
    <mergeCell ref="A126:A128"/>
    <mergeCell ref="W55:W56"/>
    <mergeCell ref="S56:S57"/>
    <mergeCell ref="T56:T57"/>
    <mergeCell ref="U56:U57"/>
    <mergeCell ref="V56:V57"/>
    <mergeCell ref="S101:V101"/>
    <mergeCell ref="W101:W102"/>
    <mergeCell ref="S102:S103"/>
    <mergeCell ref="T102:T103"/>
    <mergeCell ref="U102:U103"/>
    <mergeCell ref="V102:V103"/>
    <mergeCell ref="S77:V77"/>
    <mergeCell ref="W77:W78"/>
    <mergeCell ref="S78:S79"/>
    <mergeCell ref="T78:T79"/>
    <mergeCell ref="U78:U79"/>
    <mergeCell ref="V78:V79"/>
    <mergeCell ref="V80:V83"/>
    <mergeCell ref="A95:W95"/>
    <mergeCell ref="W151:W152"/>
    <mergeCell ref="S152:S153"/>
    <mergeCell ref="T152:T153"/>
    <mergeCell ref="U152:U153"/>
    <mergeCell ref="V152:V153"/>
    <mergeCell ref="S126:V126"/>
    <mergeCell ref="W126:W127"/>
    <mergeCell ref="S127:S128"/>
    <mergeCell ref="T127:T128"/>
    <mergeCell ref="U127:U128"/>
    <mergeCell ref="V127:V128"/>
    <mergeCell ref="A146:W146"/>
    <mergeCell ref="A147:W147"/>
    <mergeCell ref="G151:I151"/>
    <mergeCell ref="J151:R151"/>
    <mergeCell ref="A149:R149"/>
    <mergeCell ref="A150:R150"/>
    <mergeCell ref="E31:E32"/>
    <mergeCell ref="F31:F32"/>
    <mergeCell ref="D31:D33"/>
    <mergeCell ref="C31:C33"/>
    <mergeCell ref="B31:B33"/>
    <mergeCell ref="A31:A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A55:A57"/>
    <mergeCell ref="B55:B57"/>
    <mergeCell ref="C55:C57"/>
    <mergeCell ref="D55:D57"/>
    <mergeCell ref="V58:V61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A77:A79"/>
    <mergeCell ref="B77:B79"/>
    <mergeCell ref="C77:C79"/>
    <mergeCell ref="D77:D79"/>
    <mergeCell ref="E77:E78"/>
    <mergeCell ref="F77:F78"/>
    <mergeCell ref="A101:A103"/>
    <mergeCell ref="B101:B103"/>
    <mergeCell ref="C101:C103"/>
    <mergeCell ref="D101:D103"/>
    <mergeCell ref="E101:E102"/>
    <mergeCell ref="F101:F102"/>
    <mergeCell ref="G102:G103"/>
    <mergeCell ref="H102:H103"/>
    <mergeCell ref="I102:I103"/>
    <mergeCell ref="G101:I101"/>
    <mergeCell ref="J102:J103"/>
    <mergeCell ref="K102:K103"/>
    <mergeCell ref="L102:L103"/>
    <mergeCell ref="M102:M103"/>
    <mergeCell ref="N102:N103"/>
    <mergeCell ref="O102:O103"/>
    <mergeCell ref="P102:P103"/>
    <mergeCell ref="Q102:Q103"/>
    <mergeCell ref="R102:R103"/>
    <mergeCell ref="B126:B128"/>
    <mergeCell ref="C126:C128"/>
    <mergeCell ref="D126:D128"/>
    <mergeCell ref="E126:E127"/>
    <mergeCell ref="F126:F127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Q127:Q128"/>
    <mergeCell ref="R127:R128"/>
    <mergeCell ref="V134:V138"/>
    <mergeCell ref="A151:A153"/>
    <mergeCell ref="B151:B153"/>
    <mergeCell ref="C151:C153"/>
    <mergeCell ref="D151:D153"/>
    <mergeCell ref="E151:E152"/>
    <mergeCell ref="F151:F152"/>
    <mergeCell ref="G152:G153"/>
    <mergeCell ref="H152:H153"/>
    <mergeCell ref="I152:I153"/>
    <mergeCell ref="V163:V167"/>
    <mergeCell ref="J152:J153"/>
    <mergeCell ref="K152:K153"/>
    <mergeCell ref="L152:L153"/>
    <mergeCell ref="M152:M153"/>
    <mergeCell ref="N152:N153"/>
    <mergeCell ref="O152:O153"/>
    <mergeCell ref="P152:P153"/>
    <mergeCell ref="Q152:Q153"/>
    <mergeCell ref="R152:R153"/>
  </mergeCells>
  <pageMargins left="0" right="0" top="0.78740157480314965" bottom="0" header="0.31496062992125984" footer="0.31496062992125984"/>
  <pageSetup paperSize="9" scale="90" firstPageNumber="15" orientation="landscape" useFirstPageNumber="1" errors="blank" horizontalDpi="4294967293" verticalDpi="0" r:id="rId1"/>
  <headerFooter scaleWithDoc="0" alignWithMargins="0">
    <oddFooter>&amp;R&amp;P</oddFooter>
  </headerFooter>
  <rowBreaks count="6" manualBreakCount="6">
    <brk id="24" max="22" man="1"/>
    <brk id="48" max="22" man="1"/>
    <brk id="70" max="22" man="1"/>
    <brk id="93" max="22" man="1"/>
    <brk id="119" max="22" man="1"/>
    <brk id="144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CC"/>
  </sheetPr>
  <dimension ref="A1:W70"/>
  <sheetViews>
    <sheetView view="pageBreakPreview" topLeftCell="A49" zoomScaleNormal="90" zoomScaleSheetLayoutView="100" zoomScalePageLayoutView="110" workbookViewId="0">
      <selection activeCell="A54" sqref="A54:W56"/>
    </sheetView>
  </sheetViews>
  <sheetFormatPr defaultColWidth="9.125" defaultRowHeight="17.25"/>
  <cols>
    <col min="1" max="1" width="3.875" style="37" customWidth="1"/>
    <col min="2" max="2" width="26.75" style="37" customWidth="1"/>
    <col min="3" max="3" width="32.75" style="37" customWidth="1"/>
    <col min="4" max="4" width="8.7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9" style="37" customWidth="1"/>
  </cols>
  <sheetData>
    <row r="1" spans="1:23" s="5" customFormat="1" ht="24.75">
      <c r="A1" s="9"/>
      <c r="B1" s="9"/>
      <c r="C1" s="9"/>
      <c r="D1" s="9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9"/>
      <c r="Q1" s="9"/>
      <c r="R1" s="9"/>
      <c r="S1" s="9"/>
    </row>
    <row r="2" spans="1:23" s="4" customFormat="1" ht="18.75" customHeight="1">
      <c r="A2" s="556" t="s">
        <v>459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s="4" customFormat="1" ht="18.75" customHeight="1">
      <c r="A3" s="556" t="s">
        <v>460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7" t="s">
        <v>31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</row>
    <row r="5" spans="1:23" s="4" customFormat="1" ht="18.75" customHeight="1">
      <c r="A5" s="79"/>
      <c r="B5" s="79"/>
      <c r="C5" s="79"/>
      <c r="D5" s="79"/>
      <c r="E5" s="79"/>
      <c r="F5" s="80"/>
      <c r="G5" s="80"/>
      <c r="H5" s="80"/>
      <c r="I5" s="80"/>
      <c r="J5" s="80"/>
      <c r="K5" s="80"/>
      <c r="L5" s="80"/>
      <c r="M5" s="80"/>
      <c r="N5" s="80"/>
      <c r="O5" s="80"/>
      <c r="P5" s="79"/>
      <c r="Q5" s="79"/>
      <c r="R5" s="79"/>
      <c r="S5" s="79"/>
    </row>
    <row r="6" spans="1:23" s="1" customFormat="1" ht="17.25" customHeight="1">
      <c r="A6" s="587" t="s">
        <v>118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79"/>
    </row>
    <row r="7" spans="1:23" s="1" customFormat="1" ht="17.25" customHeight="1">
      <c r="A7" s="28"/>
      <c r="B7" s="589" t="s">
        <v>119</v>
      </c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</row>
    <row r="8" spans="1:23" s="1" customFormat="1" ht="17.25" customHeight="1">
      <c r="A8" s="586" t="s">
        <v>0</v>
      </c>
      <c r="B8" s="586" t="s">
        <v>5</v>
      </c>
      <c r="C8" s="586" t="s">
        <v>7</v>
      </c>
      <c r="D8" s="586" t="s">
        <v>4</v>
      </c>
      <c r="E8" s="558" t="s">
        <v>416</v>
      </c>
      <c r="F8" s="558" t="s">
        <v>431</v>
      </c>
      <c r="G8" s="567" t="s">
        <v>24</v>
      </c>
      <c r="H8" s="568"/>
      <c r="I8" s="569"/>
      <c r="J8" s="567" t="s">
        <v>28</v>
      </c>
      <c r="K8" s="568"/>
      <c r="L8" s="568"/>
      <c r="M8" s="568"/>
      <c r="N8" s="568"/>
      <c r="O8" s="568"/>
      <c r="P8" s="568"/>
      <c r="Q8" s="568"/>
      <c r="R8" s="569"/>
      <c r="S8" s="578" t="s">
        <v>414</v>
      </c>
      <c r="T8" s="579"/>
      <c r="U8" s="579"/>
      <c r="V8" s="580"/>
      <c r="W8" s="558" t="s">
        <v>415</v>
      </c>
    </row>
    <row r="9" spans="1:23" s="1" customFormat="1" ht="17.25" customHeight="1">
      <c r="A9" s="586"/>
      <c r="B9" s="586"/>
      <c r="C9" s="586"/>
      <c r="D9" s="586"/>
      <c r="E9" s="559"/>
      <c r="F9" s="559"/>
      <c r="G9" s="585" t="s">
        <v>12</v>
      </c>
      <c r="H9" s="585" t="s">
        <v>13</v>
      </c>
      <c r="I9" s="585" t="s">
        <v>14</v>
      </c>
      <c r="J9" s="585" t="s">
        <v>15</v>
      </c>
      <c r="K9" s="585" t="s">
        <v>16</v>
      </c>
      <c r="L9" s="585" t="s">
        <v>17</v>
      </c>
      <c r="M9" s="585" t="s">
        <v>18</v>
      </c>
      <c r="N9" s="585" t="s">
        <v>19</v>
      </c>
      <c r="O9" s="585" t="s">
        <v>20</v>
      </c>
      <c r="P9" s="585" t="s">
        <v>21</v>
      </c>
      <c r="Q9" s="585" t="s">
        <v>22</v>
      </c>
      <c r="R9" s="585" t="s">
        <v>23</v>
      </c>
      <c r="S9" s="560" t="s">
        <v>432</v>
      </c>
      <c r="T9" s="560" t="s">
        <v>433</v>
      </c>
      <c r="U9" s="560" t="s">
        <v>434</v>
      </c>
      <c r="V9" s="560" t="s">
        <v>435</v>
      </c>
      <c r="W9" s="559"/>
    </row>
    <row r="10" spans="1:23" s="277" customFormat="1" ht="17.25" customHeight="1">
      <c r="A10" s="586"/>
      <c r="B10" s="586"/>
      <c r="C10" s="586"/>
      <c r="D10" s="586"/>
      <c r="E10" s="459"/>
      <c r="F10" s="459"/>
      <c r="G10" s="585"/>
      <c r="H10" s="585"/>
      <c r="I10" s="585"/>
      <c r="J10" s="585"/>
      <c r="K10" s="585"/>
      <c r="L10" s="585"/>
      <c r="M10" s="585"/>
      <c r="N10" s="585"/>
      <c r="O10" s="585"/>
      <c r="P10" s="585"/>
      <c r="Q10" s="585"/>
      <c r="R10" s="585"/>
      <c r="S10" s="561"/>
      <c r="T10" s="561"/>
      <c r="U10" s="561"/>
      <c r="V10" s="561"/>
      <c r="W10" s="459"/>
    </row>
    <row r="11" spans="1:23" s="277" customFormat="1" ht="17.25" customHeight="1">
      <c r="A11" s="231" t="s">
        <v>30</v>
      </c>
      <c r="B11" s="68" t="s">
        <v>120</v>
      </c>
      <c r="C11" s="241" t="s">
        <v>299</v>
      </c>
      <c r="D11" s="139">
        <v>10000</v>
      </c>
      <c r="E11" s="140"/>
      <c r="F11" s="216" t="s">
        <v>454</v>
      </c>
      <c r="G11" s="271"/>
      <c r="H11" s="271"/>
      <c r="I11" s="271"/>
      <c r="J11" s="271"/>
      <c r="K11" s="271"/>
      <c r="L11" s="271"/>
      <c r="M11" s="271"/>
      <c r="N11" s="271"/>
      <c r="O11" s="271"/>
      <c r="P11" s="90"/>
      <c r="Q11" s="90"/>
      <c r="R11" s="90"/>
      <c r="S11" s="1"/>
      <c r="T11" s="90"/>
      <c r="U11" s="460" t="s">
        <v>436</v>
      </c>
      <c r="V11" s="583" t="s">
        <v>455</v>
      </c>
      <c r="W11" s="142" t="s">
        <v>124</v>
      </c>
    </row>
    <row r="12" spans="1:23" s="277" customFormat="1" ht="17.25" customHeight="1">
      <c r="A12" s="220"/>
      <c r="B12" s="70" t="s">
        <v>121</v>
      </c>
      <c r="C12" s="242" t="s">
        <v>301</v>
      </c>
      <c r="D12" s="252"/>
      <c r="E12" s="246"/>
      <c r="F12" s="233"/>
      <c r="G12" s="271"/>
      <c r="H12" s="271"/>
      <c r="I12" s="271"/>
      <c r="J12" s="271"/>
      <c r="K12" s="271"/>
      <c r="L12" s="271"/>
      <c r="M12" s="271"/>
      <c r="N12" s="271"/>
      <c r="O12" s="271"/>
      <c r="P12" s="90"/>
      <c r="Q12" s="90"/>
      <c r="R12" s="90"/>
      <c r="S12" s="90"/>
      <c r="T12" s="90"/>
      <c r="U12" s="90"/>
      <c r="V12" s="584"/>
      <c r="W12" s="216"/>
    </row>
    <row r="13" spans="1:23" s="277" customFormat="1" ht="17.25" customHeight="1">
      <c r="A13" s="221"/>
      <c r="B13" s="69"/>
      <c r="C13" s="243" t="s">
        <v>300</v>
      </c>
      <c r="D13" s="252"/>
      <c r="E13" s="246"/>
      <c r="F13" s="233" t="s">
        <v>157</v>
      </c>
      <c r="G13" s="271"/>
      <c r="H13" s="271"/>
      <c r="I13" s="271"/>
      <c r="J13" s="271"/>
      <c r="K13" s="271"/>
      <c r="L13" s="271"/>
      <c r="M13" s="271"/>
      <c r="N13" s="271"/>
      <c r="O13" s="271"/>
      <c r="P13" s="90"/>
      <c r="Q13" s="90"/>
      <c r="R13" s="90"/>
      <c r="S13" s="90"/>
      <c r="T13" s="90"/>
      <c r="U13" s="90"/>
      <c r="V13" s="90"/>
      <c r="W13" s="252"/>
    </row>
    <row r="14" spans="1:23" s="277" customFormat="1" ht="17.25" customHeight="1">
      <c r="A14" s="221"/>
      <c r="B14" s="57"/>
      <c r="C14" s="243" t="s">
        <v>121</v>
      </c>
      <c r="D14" s="252"/>
      <c r="E14" s="247"/>
      <c r="F14" s="233"/>
      <c r="G14" s="271"/>
      <c r="H14" s="271"/>
      <c r="I14" s="271"/>
      <c r="J14" s="271"/>
      <c r="K14" s="271"/>
      <c r="L14" s="271"/>
      <c r="M14" s="271"/>
      <c r="N14" s="271"/>
      <c r="O14" s="271"/>
      <c r="P14" s="90"/>
      <c r="Q14" s="90"/>
      <c r="R14" s="90"/>
      <c r="S14" s="90"/>
      <c r="T14" s="90"/>
      <c r="U14" s="90"/>
      <c r="V14" s="90"/>
      <c r="W14" s="252"/>
    </row>
    <row r="15" spans="1:23" s="277" customFormat="1" ht="17.25" customHeight="1">
      <c r="A15" s="221"/>
      <c r="B15" s="57"/>
      <c r="C15" s="244" t="s">
        <v>345</v>
      </c>
      <c r="D15" s="252"/>
      <c r="E15" s="233"/>
      <c r="F15" s="233"/>
      <c r="G15" s="271"/>
      <c r="H15" s="271"/>
      <c r="I15" s="271"/>
      <c r="J15" s="271"/>
      <c r="K15" s="271"/>
      <c r="L15" s="271"/>
      <c r="M15" s="271"/>
      <c r="N15" s="271"/>
      <c r="O15" s="271"/>
      <c r="P15" s="90"/>
      <c r="Q15" s="90"/>
      <c r="R15" s="90"/>
      <c r="S15" s="90"/>
      <c r="T15" s="90"/>
      <c r="U15" s="90"/>
      <c r="V15" s="90"/>
      <c r="W15" s="252"/>
    </row>
    <row r="16" spans="1:23" s="1" customFormat="1" ht="17.25" customHeight="1">
      <c r="A16" s="19"/>
      <c r="B16" s="29"/>
      <c r="C16" s="30"/>
      <c r="D16" s="18"/>
      <c r="E16" s="86"/>
      <c r="F16" s="86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2"/>
      <c r="R16" s="22"/>
      <c r="S16" s="274"/>
      <c r="T16" s="274"/>
      <c r="U16" s="274"/>
      <c r="V16" s="274"/>
      <c r="W16" s="481"/>
    </row>
    <row r="17" spans="1:23" s="277" customFormat="1" ht="17.25" customHeight="1">
      <c r="A17" s="231" t="s">
        <v>41</v>
      </c>
      <c r="B17" s="48" t="s">
        <v>122</v>
      </c>
      <c r="C17" s="250" t="s">
        <v>303</v>
      </c>
      <c r="D17" s="139">
        <v>300000</v>
      </c>
      <c r="E17" s="510">
        <v>173067.45</v>
      </c>
      <c r="F17" s="142" t="s">
        <v>456</v>
      </c>
      <c r="G17" s="270"/>
      <c r="H17" s="270"/>
      <c r="I17" s="270"/>
      <c r="J17" s="270"/>
      <c r="K17" s="270"/>
      <c r="L17" s="270"/>
      <c r="M17" s="270"/>
      <c r="N17" s="270"/>
      <c r="O17" s="270"/>
      <c r="P17" s="48"/>
      <c r="Q17" s="48"/>
      <c r="R17" s="48"/>
      <c r="S17" s="290"/>
      <c r="T17" s="460" t="s">
        <v>436</v>
      </c>
      <c r="U17" s="475"/>
      <c r="V17" s="583" t="s">
        <v>461</v>
      </c>
      <c r="W17" s="142" t="s">
        <v>124</v>
      </c>
    </row>
    <row r="18" spans="1:23" s="277" customFormat="1" ht="17.25" customHeight="1">
      <c r="A18" s="220"/>
      <c r="B18" s="69" t="s">
        <v>123</v>
      </c>
      <c r="C18" s="278" t="s">
        <v>304</v>
      </c>
      <c r="D18" s="232"/>
      <c r="E18" s="142"/>
      <c r="F18" s="216"/>
      <c r="G18" s="271"/>
      <c r="H18" s="271"/>
      <c r="I18" s="271"/>
      <c r="J18" s="271"/>
      <c r="K18" s="271"/>
      <c r="L18" s="271"/>
      <c r="M18" s="271"/>
      <c r="N18" s="271"/>
      <c r="O18" s="271"/>
      <c r="P18" s="90"/>
      <c r="Q18" s="90"/>
      <c r="R18" s="90"/>
      <c r="S18" s="289"/>
      <c r="T18" s="475"/>
      <c r="U18" s="475"/>
      <c r="V18" s="584"/>
      <c r="W18" s="475"/>
    </row>
    <row r="19" spans="1:23" s="277" customFormat="1" ht="17.25" customHeight="1">
      <c r="A19" s="221"/>
      <c r="B19" s="90"/>
      <c r="C19" s="242" t="s">
        <v>305</v>
      </c>
      <c r="D19" s="252"/>
      <c r="E19" s="246"/>
      <c r="F19" s="233"/>
      <c r="G19" s="271"/>
      <c r="H19" s="271"/>
      <c r="I19" s="271"/>
      <c r="J19" s="271"/>
      <c r="K19" s="271"/>
      <c r="L19" s="271"/>
      <c r="M19" s="271"/>
      <c r="N19" s="271"/>
      <c r="O19" s="271"/>
      <c r="P19" s="90"/>
      <c r="Q19" s="90"/>
      <c r="R19" s="90"/>
      <c r="S19" s="288"/>
      <c r="T19" s="475"/>
      <c r="U19" s="475"/>
      <c r="V19" s="584" t="s">
        <v>462</v>
      </c>
      <c r="W19" s="475"/>
    </row>
    <row r="20" spans="1:23" s="277" customFormat="1" ht="17.25" customHeight="1">
      <c r="A20" s="221"/>
      <c r="B20" s="57"/>
      <c r="C20" s="278" t="s">
        <v>306</v>
      </c>
      <c r="D20" s="252"/>
      <c r="E20" s="279"/>
      <c r="F20" s="233"/>
      <c r="G20" s="271"/>
      <c r="H20" s="271"/>
      <c r="I20" s="271"/>
      <c r="J20" s="271"/>
      <c r="K20" s="271"/>
      <c r="L20" s="271"/>
      <c r="M20" s="271"/>
      <c r="N20" s="271"/>
      <c r="O20" s="271"/>
      <c r="P20" s="90"/>
      <c r="Q20" s="90"/>
      <c r="R20" s="90"/>
      <c r="S20" s="478"/>
      <c r="T20" s="475"/>
      <c r="U20" s="475"/>
      <c r="V20" s="584"/>
      <c r="W20" s="475"/>
    </row>
    <row r="21" spans="1:23" s="277" customFormat="1" ht="17.25" customHeight="1">
      <c r="A21" s="221"/>
      <c r="B21" s="57"/>
      <c r="C21" s="244"/>
      <c r="D21" s="252"/>
      <c r="E21" s="247"/>
      <c r="F21" s="233"/>
      <c r="G21" s="271"/>
      <c r="H21" s="271"/>
      <c r="I21" s="271"/>
      <c r="J21" s="271"/>
      <c r="K21" s="271"/>
      <c r="L21" s="271"/>
      <c r="M21" s="271"/>
      <c r="N21" s="271"/>
      <c r="O21" s="271"/>
      <c r="P21" s="90"/>
      <c r="Q21" s="90"/>
      <c r="R21" s="90"/>
      <c r="S21" s="289"/>
      <c r="T21" s="475"/>
      <c r="U21" s="475"/>
      <c r="V21" s="584"/>
      <c r="W21" s="475"/>
    </row>
    <row r="22" spans="1:23" s="277" customFormat="1" ht="17.25" customHeight="1">
      <c r="A22" s="221"/>
      <c r="B22" s="57"/>
      <c r="C22" s="244" t="s">
        <v>307</v>
      </c>
      <c r="D22" s="252"/>
      <c r="E22" s="233"/>
      <c r="F22" s="233"/>
      <c r="G22" s="271"/>
      <c r="H22" s="271"/>
      <c r="I22" s="271"/>
      <c r="J22" s="271"/>
      <c r="K22" s="271"/>
      <c r="L22" s="271"/>
      <c r="M22" s="271"/>
      <c r="N22" s="271"/>
      <c r="O22" s="271"/>
      <c r="P22" s="90"/>
      <c r="Q22" s="90"/>
      <c r="R22" s="90"/>
      <c r="S22" s="122"/>
      <c r="T22" s="475"/>
      <c r="U22" s="475"/>
      <c r="V22" s="475"/>
      <c r="W22" s="475"/>
    </row>
    <row r="23" spans="1:23" s="1" customFormat="1" ht="17.25" customHeight="1">
      <c r="A23" s="19"/>
      <c r="B23" s="29"/>
      <c r="C23" s="30"/>
      <c r="D23" s="18"/>
      <c r="E23" s="86"/>
      <c r="F23" s="86"/>
      <c r="G23" s="21"/>
      <c r="H23" s="21"/>
      <c r="I23" s="21"/>
      <c r="J23" s="21"/>
      <c r="K23" s="21"/>
      <c r="L23" s="21"/>
      <c r="M23" s="21"/>
      <c r="N23" s="21"/>
      <c r="O23" s="21"/>
      <c r="P23" s="22"/>
      <c r="Q23" s="22"/>
      <c r="R23" s="22"/>
      <c r="S23" s="126"/>
      <c r="T23" s="476"/>
      <c r="U23" s="476"/>
      <c r="V23" s="476"/>
      <c r="W23" s="476"/>
    </row>
    <row r="24" spans="1:23">
      <c r="S24" s="109"/>
      <c r="T24" s="482"/>
      <c r="U24" s="475"/>
      <c r="V24" s="475"/>
      <c r="W24" s="475"/>
    </row>
    <row r="25" spans="1:23" ht="22.5">
      <c r="S25" s="387"/>
      <c r="T25" s="483"/>
      <c r="U25" s="480"/>
      <c r="V25" s="480"/>
      <c r="W25" s="480"/>
    </row>
    <row r="26" spans="1:23" s="4" customFormat="1" ht="18.75" customHeight="1">
      <c r="A26" s="556" t="s">
        <v>459</v>
      </c>
      <c r="B26" s="556"/>
      <c r="C26" s="556"/>
      <c r="D26" s="556"/>
      <c r="E26" s="556"/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6"/>
    </row>
    <row r="27" spans="1:23" s="4" customFormat="1" ht="18.75" customHeight="1">
      <c r="A27" s="556" t="s">
        <v>460</v>
      </c>
      <c r="B27" s="556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</row>
    <row r="28" spans="1:23" s="4" customFormat="1" ht="18.75" customHeight="1">
      <c r="A28" s="557" t="s">
        <v>31</v>
      </c>
      <c r="B28" s="557"/>
      <c r="C28" s="557"/>
      <c r="D28" s="557"/>
      <c r="E28" s="557"/>
      <c r="F28" s="557"/>
      <c r="G28" s="557"/>
      <c r="H28" s="557"/>
      <c r="I28" s="557"/>
      <c r="J28" s="557"/>
      <c r="K28" s="557"/>
      <c r="L28" s="557"/>
      <c r="M28" s="557"/>
      <c r="N28" s="557"/>
      <c r="O28" s="557"/>
      <c r="P28" s="557"/>
      <c r="Q28" s="557"/>
      <c r="R28" s="557"/>
      <c r="S28" s="557"/>
      <c r="T28" s="557"/>
      <c r="U28" s="557"/>
      <c r="V28" s="557"/>
      <c r="W28" s="557"/>
    </row>
    <row r="29" spans="1:23" s="4" customFormat="1" ht="18.75" customHeight="1">
      <c r="A29" s="153"/>
      <c r="B29" s="153"/>
      <c r="C29" s="153"/>
      <c r="D29" s="153"/>
      <c r="E29" s="153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53"/>
      <c r="Q29" s="153"/>
      <c r="R29" s="153"/>
      <c r="S29" s="153"/>
    </row>
    <row r="30" spans="1:23" s="1" customFormat="1" ht="17.25" customHeight="1">
      <c r="A30" s="587" t="s">
        <v>118</v>
      </c>
      <c r="B30" s="588"/>
      <c r="C30" s="588"/>
      <c r="D30" s="588"/>
      <c r="E30" s="588"/>
      <c r="F30" s="588"/>
      <c r="G30" s="588"/>
      <c r="H30" s="588"/>
      <c r="I30" s="588"/>
      <c r="J30" s="588"/>
      <c r="K30" s="588"/>
      <c r="L30" s="588"/>
      <c r="M30" s="588"/>
      <c r="N30" s="588"/>
      <c r="O30" s="588"/>
      <c r="P30" s="588"/>
      <c r="Q30" s="588"/>
      <c r="R30" s="588"/>
      <c r="S30" s="79"/>
    </row>
    <row r="31" spans="1:23" s="1" customFormat="1" ht="17.25" customHeight="1">
      <c r="A31" s="28"/>
      <c r="B31" s="589" t="s">
        <v>134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</row>
    <row r="32" spans="1:23" s="1" customFormat="1" ht="17.25" customHeight="1">
      <c r="A32" s="586" t="s">
        <v>0</v>
      </c>
      <c r="B32" s="586" t="s">
        <v>5</v>
      </c>
      <c r="C32" s="586" t="s">
        <v>7</v>
      </c>
      <c r="D32" s="586" t="s">
        <v>4</v>
      </c>
      <c r="E32" s="558" t="s">
        <v>416</v>
      </c>
      <c r="F32" s="558" t="s">
        <v>431</v>
      </c>
      <c r="G32" s="567" t="s">
        <v>24</v>
      </c>
      <c r="H32" s="568"/>
      <c r="I32" s="569"/>
      <c r="J32" s="567" t="s">
        <v>28</v>
      </c>
      <c r="K32" s="568"/>
      <c r="L32" s="568"/>
      <c r="M32" s="568"/>
      <c r="N32" s="568"/>
      <c r="O32" s="568"/>
      <c r="P32" s="568"/>
      <c r="Q32" s="568"/>
      <c r="R32" s="569"/>
      <c r="S32" s="578" t="s">
        <v>414</v>
      </c>
      <c r="T32" s="579"/>
      <c r="U32" s="579"/>
      <c r="V32" s="580"/>
      <c r="W32" s="558" t="s">
        <v>415</v>
      </c>
    </row>
    <row r="33" spans="1:23" s="1" customFormat="1" ht="17.25" customHeight="1">
      <c r="A33" s="586"/>
      <c r="B33" s="586"/>
      <c r="C33" s="586"/>
      <c r="D33" s="586"/>
      <c r="E33" s="559"/>
      <c r="F33" s="559"/>
      <c r="G33" s="585" t="s">
        <v>12</v>
      </c>
      <c r="H33" s="585" t="s">
        <v>13</v>
      </c>
      <c r="I33" s="585" t="s">
        <v>14</v>
      </c>
      <c r="J33" s="585" t="s">
        <v>15</v>
      </c>
      <c r="K33" s="585" t="s">
        <v>16</v>
      </c>
      <c r="L33" s="585" t="s">
        <v>17</v>
      </c>
      <c r="M33" s="585" t="s">
        <v>18</v>
      </c>
      <c r="N33" s="585" t="s">
        <v>19</v>
      </c>
      <c r="O33" s="585" t="s">
        <v>20</v>
      </c>
      <c r="P33" s="585" t="s">
        <v>21</v>
      </c>
      <c r="Q33" s="585" t="s">
        <v>22</v>
      </c>
      <c r="R33" s="585" t="s">
        <v>23</v>
      </c>
      <c r="S33" s="560" t="s">
        <v>432</v>
      </c>
      <c r="T33" s="560" t="s">
        <v>433</v>
      </c>
      <c r="U33" s="560" t="s">
        <v>434</v>
      </c>
      <c r="V33" s="560" t="s">
        <v>435</v>
      </c>
      <c r="W33" s="559"/>
    </row>
    <row r="34" spans="1:23" s="277" customFormat="1" ht="17.25" customHeight="1">
      <c r="A34" s="586"/>
      <c r="B34" s="586"/>
      <c r="C34" s="586"/>
      <c r="D34" s="586"/>
      <c r="E34" s="459"/>
      <c r="F34" s="459"/>
      <c r="G34" s="585"/>
      <c r="H34" s="585"/>
      <c r="I34" s="585"/>
      <c r="J34" s="585"/>
      <c r="K34" s="585"/>
      <c r="L34" s="585"/>
      <c r="M34" s="585"/>
      <c r="N34" s="585"/>
      <c r="O34" s="585"/>
      <c r="P34" s="585"/>
      <c r="Q34" s="585"/>
      <c r="R34" s="585"/>
      <c r="S34" s="561"/>
      <c r="T34" s="561"/>
      <c r="U34" s="561"/>
      <c r="V34" s="561"/>
      <c r="W34" s="459"/>
    </row>
    <row r="35" spans="1:23" s="277" customFormat="1" ht="17.25" customHeight="1">
      <c r="A35" s="231" t="s">
        <v>44</v>
      </c>
      <c r="B35" s="68" t="s">
        <v>125</v>
      </c>
      <c r="C35" s="250" t="s">
        <v>308</v>
      </c>
      <c r="D35" s="139">
        <v>130000</v>
      </c>
      <c r="E35" s="142" t="s">
        <v>453</v>
      </c>
      <c r="F35" s="511" t="s">
        <v>458</v>
      </c>
      <c r="G35" s="271"/>
      <c r="H35" s="271"/>
      <c r="I35" s="271"/>
      <c r="J35" s="271"/>
      <c r="K35" s="271"/>
      <c r="L35" s="271"/>
      <c r="M35" s="271"/>
      <c r="N35" s="271"/>
      <c r="O35" s="271"/>
      <c r="P35" s="90"/>
      <c r="Q35" s="90"/>
      <c r="R35" s="90"/>
      <c r="S35" s="1"/>
      <c r="T35" s="90"/>
      <c r="U35" s="460" t="s">
        <v>436</v>
      </c>
      <c r="V35" s="583" t="s">
        <v>457</v>
      </c>
      <c r="W35" s="142" t="s">
        <v>124</v>
      </c>
    </row>
    <row r="36" spans="1:23" s="277" customFormat="1" ht="17.25" customHeight="1">
      <c r="A36" s="220"/>
      <c r="B36" s="90" t="s">
        <v>126</v>
      </c>
      <c r="C36" s="242" t="s">
        <v>309</v>
      </c>
      <c r="D36" s="252"/>
      <c r="E36" s="246"/>
      <c r="F36" s="233"/>
      <c r="G36" s="271"/>
      <c r="H36" s="271"/>
      <c r="I36" s="271"/>
      <c r="J36" s="271"/>
      <c r="K36" s="271"/>
      <c r="L36" s="271"/>
      <c r="M36" s="271"/>
      <c r="N36" s="271"/>
      <c r="O36" s="271"/>
      <c r="P36" s="90"/>
      <c r="Q36" s="90"/>
      <c r="R36" s="90"/>
      <c r="S36" s="90"/>
      <c r="T36" s="90"/>
      <c r="U36" s="90"/>
      <c r="V36" s="584"/>
      <c r="W36" s="216"/>
    </row>
    <row r="37" spans="1:23" s="277" customFormat="1" ht="17.25" customHeight="1">
      <c r="A37" s="221"/>
      <c r="B37" s="69" t="s">
        <v>127</v>
      </c>
      <c r="C37" s="243" t="s">
        <v>310</v>
      </c>
      <c r="D37" s="252"/>
      <c r="E37" s="246"/>
      <c r="F37" s="233"/>
      <c r="G37" s="271"/>
      <c r="H37" s="271"/>
      <c r="I37" s="271"/>
      <c r="J37" s="271"/>
      <c r="K37" s="271"/>
      <c r="L37" s="271"/>
      <c r="M37" s="271"/>
      <c r="N37" s="271"/>
      <c r="O37" s="271"/>
      <c r="P37" s="90"/>
      <c r="Q37" s="90"/>
      <c r="R37" s="90"/>
      <c r="S37" s="90"/>
      <c r="T37" s="90"/>
      <c r="U37" s="90"/>
      <c r="V37" s="584"/>
      <c r="W37" s="252"/>
    </row>
    <row r="38" spans="1:23" s="277" customFormat="1" ht="17.25" customHeight="1">
      <c r="A38" s="221"/>
      <c r="B38" s="69" t="s">
        <v>128</v>
      </c>
      <c r="C38" s="242" t="s">
        <v>316</v>
      </c>
      <c r="D38" s="252"/>
      <c r="E38" s="279"/>
      <c r="F38" s="233"/>
      <c r="G38" s="271"/>
      <c r="H38" s="271"/>
      <c r="I38" s="271"/>
      <c r="J38" s="271"/>
      <c r="K38" s="271"/>
      <c r="L38" s="271"/>
      <c r="M38" s="271"/>
      <c r="N38" s="271"/>
      <c r="O38" s="271"/>
      <c r="P38" s="90"/>
      <c r="Q38" s="90"/>
      <c r="R38" s="90"/>
      <c r="S38" s="90"/>
      <c r="T38" s="90"/>
      <c r="U38" s="90"/>
      <c r="V38" s="584"/>
      <c r="W38" s="252"/>
    </row>
    <row r="39" spans="1:23" s="277" customFormat="1" ht="17.25" customHeight="1">
      <c r="A39" s="221"/>
      <c r="B39" s="69" t="s">
        <v>129</v>
      </c>
      <c r="C39" s="243"/>
      <c r="D39" s="252"/>
      <c r="E39" s="246"/>
      <c r="F39" s="233"/>
      <c r="G39" s="271"/>
      <c r="H39" s="271"/>
      <c r="I39" s="271"/>
      <c r="J39" s="271"/>
      <c r="K39" s="271"/>
      <c r="L39" s="271"/>
      <c r="M39" s="271"/>
      <c r="N39" s="271"/>
      <c r="O39" s="271"/>
      <c r="P39" s="90"/>
      <c r="Q39" s="90"/>
      <c r="R39" s="90"/>
      <c r="S39" s="90"/>
      <c r="T39" s="90"/>
      <c r="U39" s="90"/>
      <c r="V39" s="584"/>
      <c r="W39" s="252"/>
    </row>
    <row r="40" spans="1:23" s="277" customFormat="1" ht="17.25" customHeight="1">
      <c r="A40" s="221"/>
      <c r="B40" s="70" t="s">
        <v>130</v>
      </c>
      <c r="C40" s="244"/>
      <c r="D40" s="252"/>
      <c r="E40" s="247"/>
      <c r="F40" s="233"/>
      <c r="G40" s="271"/>
      <c r="H40" s="271"/>
      <c r="I40" s="271"/>
      <c r="J40" s="271"/>
      <c r="K40" s="271"/>
      <c r="L40" s="271"/>
      <c r="M40" s="271"/>
      <c r="N40" s="271"/>
      <c r="O40" s="271"/>
      <c r="P40" s="90"/>
      <c r="Q40" s="90"/>
      <c r="R40" s="90"/>
      <c r="S40" s="90"/>
      <c r="T40" s="90"/>
      <c r="U40" s="90"/>
      <c r="V40" s="90"/>
      <c r="W40" s="462"/>
    </row>
    <row r="41" spans="1:23" s="277" customFormat="1" ht="17.25" customHeight="1">
      <c r="A41" s="221"/>
      <c r="B41" s="57"/>
      <c r="C41" s="244" t="s">
        <v>347</v>
      </c>
      <c r="D41" s="252"/>
      <c r="E41" s="233"/>
      <c r="F41" s="233"/>
      <c r="G41" s="271"/>
      <c r="H41" s="271"/>
      <c r="I41" s="271"/>
      <c r="J41" s="271"/>
      <c r="K41" s="271"/>
      <c r="L41" s="271"/>
      <c r="M41" s="271"/>
      <c r="N41" s="271"/>
      <c r="O41" s="271"/>
      <c r="P41" s="90"/>
      <c r="Q41" s="90"/>
      <c r="R41" s="90"/>
      <c r="S41" s="462"/>
      <c r="T41" s="484"/>
      <c r="U41" s="484"/>
      <c r="V41" s="484"/>
      <c r="W41" s="484"/>
    </row>
    <row r="42" spans="1:23" s="277" customFormat="1" ht="17.25" customHeight="1">
      <c r="A42" s="222"/>
      <c r="B42" s="272"/>
      <c r="C42" s="245"/>
      <c r="D42" s="253"/>
      <c r="E42" s="234"/>
      <c r="F42" s="234"/>
      <c r="G42" s="273"/>
      <c r="H42" s="273"/>
      <c r="I42" s="273"/>
      <c r="J42" s="273"/>
      <c r="K42" s="273"/>
      <c r="L42" s="273"/>
      <c r="M42" s="273"/>
      <c r="N42" s="273"/>
      <c r="O42" s="273"/>
      <c r="P42" s="274"/>
      <c r="Q42" s="274"/>
      <c r="R42" s="274"/>
      <c r="S42" s="253"/>
      <c r="T42" s="486"/>
      <c r="U42" s="486"/>
      <c r="V42" s="486"/>
      <c r="W42" s="486"/>
    </row>
    <row r="43" spans="1:23" s="277" customFormat="1" ht="17.25" customHeight="1">
      <c r="A43" s="231" t="s">
        <v>131</v>
      </c>
      <c r="B43" s="68" t="s">
        <v>132</v>
      </c>
      <c r="C43" s="250" t="s">
        <v>311</v>
      </c>
      <c r="D43" s="139">
        <v>20000</v>
      </c>
      <c r="E43" s="622">
        <v>18260</v>
      </c>
      <c r="F43" s="142" t="s">
        <v>463</v>
      </c>
      <c r="G43" s="270"/>
      <c r="H43" s="270"/>
      <c r="I43" s="270"/>
      <c r="J43" s="270"/>
      <c r="K43" s="270"/>
      <c r="L43" s="270"/>
      <c r="M43" s="270"/>
      <c r="N43" s="270"/>
      <c r="O43" s="270"/>
      <c r="P43" s="48"/>
      <c r="Q43" s="48"/>
      <c r="R43" s="48"/>
      <c r="S43" s="460" t="s">
        <v>436</v>
      </c>
      <c r="T43" s="484"/>
      <c r="U43" s="484"/>
      <c r="V43" s="583" t="s">
        <v>464</v>
      </c>
      <c r="W43" s="142" t="s">
        <v>124</v>
      </c>
    </row>
    <row r="44" spans="1:23" s="277" customFormat="1" ht="17.25" customHeight="1">
      <c r="A44" s="220"/>
      <c r="B44" s="70" t="s">
        <v>133</v>
      </c>
      <c r="C44" s="242" t="s">
        <v>312</v>
      </c>
      <c r="D44" s="232"/>
      <c r="E44" s="140"/>
      <c r="F44" s="216"/>
      <c r="G44" s="271"/>
      <c r="H44" s="271"/>
      <c r="I44" s="271"/>
      <c r="J44" s="271"/>
      <c r="K44" s="271"/>
      <c r="L44" s="271"/>
      <c r="M44" s="271"/>
      <c r="N44" s="271"/>
      <c r="O44" s="271"/>
      <c r="P44" s="90"/>
      <c r="Q44" s="90"/>
      <c r="R44" s="90"/>
      <c r="S44" s="223"/>
      <c r="T44" s="484"/>
      <c r="U44" s="484"/>
      <c r="V44" s="584"/>
      <c r="W44" s="484"/>
    </row>
    <row r="45" spans="1:23" s="277" customFormat="1" ht="17.25" customHeight="1">
      <c r="A45" s="221"/>
      <c r="B45" s="90"/>
      <c r="C45" s="242" t="s">
        <v>346</v>
      </c>
      <c r="D45" s="252"/>
      <c r="E45" s="246"/>
      <c r="F45" s="233"/>
      <c r="G45" s="271"/>
      <c r="H45" s="271"/>
      <c r="I45" s="271"/>
      <c r="J45" s="271"/>
      <c r="K45" s="271"/>
      <c r="L45" s="271"/>
      <c r="M45" s="271"/>
      <c r="N45" s="271"/>
      <c r="O45" s="271"/>
      <c r="P45" s="90"/>
      <c r="Q45" s="90"/>
      <c r="R45" s="90"/>
      <c r="S45" s="252"/>
      <c r="T45" s="484"/>
      <c r="U45" s="484"/>
      <c r="V45" s="584"/>
      <c r="W45" s="484"/>
    </row>
    <row r="46" spans="1:23" s="277" customFormat="1" ht="17.25" customHeight="1">
      <c r="A46" s="221"/>
      <c r="B46" s="57"/>
      <c r="C46" s="242" t="s">
        <v>313</v>
      </c>
      <c r="D46" s="252"/>
      <c r="E46" s="279"/>
      <c r="F46" s="233"/>
      <c r="G46" s="271"/>
      <c r="H46" s="271"/>
      <c r="I46" s="271"/>
      <c r="J46" s="271"/>
      <c r="K46" s="271"/>
      <c r="L46" s="271"/>
      <c r="M46" s="271"/>
      <c r="N46" s="271"/>
      <c r="O46" s="271"/>
      <c r="P46" s="90"/>
      <c r="Q46" s="90"/>
      <c r="R46" s="90"/>
      <c r="S46" s="252"/>
      <c r="T46" s="484"/>
      <c r="U46" s="484"/>
      <c r="V46" s="584"/>
      <c r="W46" s="484"/>
    </row>
    <row r="47" spans="1:23" s="277" customFormat="1" ht="17.25" customHeight="1">
      <c r="A47" s="221"/>
      <c r="B47" s="57"/>
      <c r="C47" s="243" t="s">
        <v>314</v>
      </c>
      <c r="D47" s="252"/>
      <c r="E47" s="246"/>
      <c r="F47" s="233"/>
      <c r="G47" s="271"/>
      <c r="H47" s="271"/>
      <c r="I47" s="271"/>
      <c r="J47" s="271"/>
      <c r="K47" s="271"/>
      <c r="L47" s="271"/>
      <c r="M47" s="271"/>
      <c r="N47" s="271"/>
      <c r="O47" s="271"/>
      <c r="P47" s="90"/>
      <c r="Q47" s="90"/>
      <c r="R47" s="90"/>
      <c r="S47" s="252"/>
      <c r="T47" s="484"/>
      <c r="U47" s="484"/>
      <c r="V47" s="584"/>
      <c r="W47" s="484"/>
    </row>
    <row r="48" spans="1:23" s="277" customFormat="1" ht="17.25" customHeight="1">
      <c r="A48" s="221"/>
      <c r="B48" s="69"/>
      <c r="C48" s="242"/>
      <c r="D48" s="252"/>
      <c r="E48" s="246"/>
      <c r="F48" s="233"/>
      <c r="G48" s="271"/>
      <c r="H48" s="271"/>
      <c r="I48" s="271"/>
      <c r="J48" s="271"/>
      <c r="K48" s="271"/>
      <c r="L48" s="271"/>
      <c r="M48" s="271"/>
      <c r="N48" s="271"/>
      <c r="O48" s="271"/>
      <c r="P48" s="90"/>
      <c r="Q48" s="90"/>
      <c r="R48" s="90"/>
      <c r="S48" s="252"/>
      <c r="T48" s="484"/>
      <c r="U48" s="484"/>
      <c r="V48" s="484"/>
      <c r="W48" s="484"/>
    </row>
    <row r="49" spans="1:23" s="277" customFormat="1" ht="17.25" customHeight="1">
      <c r="A49" s="221"/>
      <c r="B49" s="57"/>
      <c r="C49" s="244"/>
      <c r="D49" s="252"/>
      <c r="E49" s="247"/>
      <c r="F49" s="233"/>
      <c r="G49" s="271"/>
      <c r="H49" s="271"/>
      <c r="I49" s="271"/>
      <c r="J49" s="271"/>
      <c r="K49" s="271"/>
      <c r="L49" s="271"/>
      <c r="M49" s="271"/>
      <c r="N49" s="271"/>
      <c r="O49" s="271"/>
      <c r="P49" s="90"/>
      <c r="Q49" s="90"/>
      <c r="R49" s="90"/>
      <c r="S49" s="252"/>
      <c r="T49" s="484"/>
      <c r="U49" s="484"/>
      <c r="V49" s="484"/>
      <c r="W49" s="484"/>
    </row>
    <row r="50" spans="1:23" s="277" customFormat="1" ht="17.25" customHeight="1">
      <c r="A50" s="221"/>
      <c r="B50" s="57"/>
      <c r="C50" s="244" t="s">
        <v>315</v>
      </c>
      <c r="D50" s="252"/>
      <c r="E50" s="233"/>
      <c r="F50" s="233"/>
      <c r="G50" s="271"/>
      <c r="H50" s="271"/>
      <c r="I50" s="271"/>
      <c r="J50" s="271"/>
      <c r="K50" s="271"/>
      <c r="L50" s="271"/>
      <c r="M50" s="271"/>
      <c r="N50" s="271"/>
      <c r="O50" s="271"/>
      <c r="P50" s="90"/>
      <c r="Q50" s="90"/>
      <c r="R50" s="90"/>
      <c r="S50" s="252"/>
      <c r="T50" s="484"/>
      <c r="U50" s="484"/>
      <c r="V50" s="484"/>
      <c r="W50" s="484"/>
    </row>
    <row r="51" spans="1:23" s="1" customFormat="1" ht="17.25" customHeight="1">
      <c r="A51" s="19"/>
      <c r="B51" s="29"/>
      <c r="C51" s="30"/>
      <c r="D51" s="18"/>
      <c r="E51" s="86"/>
      <c r="F51" s="86"/>
      <c r="G51" s="21"/>
      <c r="H51" s="21"/>
      <c r="I51" s="21"/>
      <c r="J51" s="21"/>
      <c r="K51" s="21"/>
      <c r="L51" s="21"/>
      <c r="M51" s="21"/>
      <c r="N51" s="21"/>
      <c r="O51" s="21"/>
      <c r="P51" s="22"/>
      <c r="Q51" s="22"/>
      <c r="R51" s="22"/>
      <c r="S51" s="18"/>
      <c r="T51" s="485"/>
      <c r="U51" s="485"/>
      <c r="V51" s="485"/>
      <c r="W51" s="485"/>
    </row>
    <row r="54" spans="1:23" s="4" customFormat="1" ht="18.75" customHeight="1">
      <c r="A54" s="556" t="s">
        <v>459</v>
      </c>
      <c r="B54" s="556"/>
      <c r="C54" s="556"/>
      <c r="D54" s="556"/>
      <c r="E54" s="556"/>
      <c r="F54" s="556"/>
      <c r="G54" s="556"/>
      <c r="H54" s="556"/>
      <c r="I54" s="556"/>
      <c r="J54" s="556"/>
      <c r="K54" s="556"/>
      <c r="L54" s="556"/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</row>
    <row r="55" spans="1:23" s="4" customFormat="1" ht="18.75" customHeight="1">
      <c r="A55" s="556" t="s">
        <v>460</v>
      </c>
      <c r="B55" s="556"/>
      <c r="C55" s="556"/>
      <c r="D55" s="556"/>
      <c r="E55" s="556"/>
      <c r="F55" s="556"/>
      <c r="G55" s="556"/>
      <c r="H55" s="556"/>
      <c r="I55" s="556"/>
      <c r="J55" s="556"/>
      <c r="K55" s="556"/>
      <c r="L55" s="556"/>
      <c r="M55" s="556"/>
      <c r="N55" s="556"/>
      <c r="O55" s="556"/>
      <c r="P55" s="556"/>
      <c r="Q55" s="556"/>
      <c r="R55" s="556"/>
      <c r="S55" s="556"/>
      <c r="T55" s="556"/>
      <c r="U55" s="556"/>
      <c r="V55" s="556"/>
      <c r="W55" s="556"/>
    </row>
    <row r="56" spans="1:23" s="4" customFormat="1" ht="18.75" customHeight="1">
      <c r="A56" s="557" t="s">
        <v>31</v>
      </c>
      <c r="B56" s="557"/>
      <c r="C56" s="557"/>
      <c r="D56" s="557"/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  <c r="T56" s="557"/>
      <c r="U56" s="557"/>
      <c r="V56" s="557"/>
      <c r="W56" s="557"/>
    </row>
    <row r="57" spans="1:23" s="4" customFormat="1" ht="18.75" customHeight="1">
      <c r="A57" s="153"/>
      <c r="B57" s="153"/>
      <c r="C57" s="153"/>
      <c r="D57" s="153"/>
      <c r="E57" s="153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53"/>
      <c r="Q57" s="153"/>
      <c r="R57" s="153"/>
      <c r="S57" s="153"/>
    </row>
    <row r="58" spans="1:23" s="1" customFormat="1" ht="17.25" customHeight="1">
      <c r="A58" s="587" t="s">
        <v>118</v>
      </c>
      <c r="B58" s="588"/>
      <c r="C58" s="588"/>
      <c r="D58" s="588"/>
      <c r="E58" s="588"/>
      <c r="F58" s="588"/>
      <c r="G58" s="588"/>
      <c r="H58" s="588"/>
      <c r="I58" s="588"/>
      <c r="J58" s="588"/>
      <c r="K58" s="588"/>
      <c r="L58" s="588"/>
      <c r="M58" s="588"/>
      <c r="N58" s="588"/>
      <c r="O58" s="588"/>
      <c r="P58" s="588"/>
      <c r="Q58" s="588"/>
      <c r="R58" s="588"/>
      <c r="S58" s="118"/>
    </row>
    <row r="59" spans="1:23" s="1" customFormat="1" ht="17.25" customHeight="1">
      <c r="A59" s="28"/>
      <c r="B59" s="589" t="s">
        <v>134</v>
      </c>
      <c r="C59" s="589"/>
      <c r="D59" s="589"/>
      <c r="E59" s="589"/>
      <c r="F59" s="589"/>
      <c r="G59" s="589"/>
      <c r="H59" s="589"/>
      <c r="I59" s="589"/>
      <c r="J59" s="589"/>
      <c r="K59" s="589"/>
      <c r="L59" s="589"/>
      <c r="M59" s="589"/>
      <c r="N59" s="589"/>
      <c r="O59" s="589"/>
      <c r="P59" s="589"/>
      <c r="Q59" s="589"/>
      <c r="R59" s="589"/>
      <c r="S59" s="589"/>
    </row>
    <row r="60" spans="1:23" s="1" customFormat="1" ht="17.25" customHeight="1">
      <c r="A60" s="617" t="s">
        <v>0</v>
      </c>
      <c r="B60" s="612" t="s">
        <v>5</v>
      </c>
      <c r="C60" s="612" t="s">
        <v>7</v>
      </c>
      <c r="D60" s="586" t="s">
        <v>4</v>
      </c>
      <c r="E60" s="558" t="s">
        <v>416</v>
      </c>
      <c r="F60" s="558" t="s">
        <v>431</v>
      </c>
      <c r="G60" s="603" t="s">
        <v>24</v>
      </c>
      <c r="H60" s="604"/>
      <c r="I60" s="605"/>
      <c r="J60" s="603" t="s">
        <v>28</v>
      </c>
      <c r="K60" s="604"/>
      <c r="L60" s="604"/>
      <c r="M60" s="604"/>
      <c r="N60" s="604"/>
      <c r="O60" s="604"/>
      <c r="P60" s="604"/>
      <c r="Q60" s="604"/>
      <c r="R60" s="605"/>
      <c r="S60" s="578" t="s">
        <v>414</v>
      </c>
      <c r="T60" s="579"/>
      <c r="U60" s="579"/>
      <c r="V60" s="580"/>
      <c r="W60" s="558" t="s">
        <v>415</v>
      </c>
    </row>
    <row r="61" spans="1:23" s="1" customFormat="1" ht="17.25" customHeight="1">
      <c r="A61" s="618"/>
      <c r="B61" s="620"/>
      <c r="C61" s="620"/>
      <c r="D61" s="586"/>
      <c r="E61" s="559"/>
      <c r="F61" s="559"/>
      <c r="G61" s="590" t="s">
        <v>12</v>
      </c>
      <c r="H61" s="590" t="s">
        <v>13</v>
      </c>
      <c r="I61" s="590" t="s">
        <v>14</v>
      </c>
      <c r="J61" s="590" t="s">
        <v>15</v>
      </c>
      <c r="K61" s="590" t="s">
        <v>16</v>
      </c>
      <c r="L61" s="590" t="s">
        <v>17</v>
      </c>
      <c r="M61" s="590" t="s">
        <v>18</v>
      </c>
      <c r="N61" s="590" t="s">
        <v>19</v>
      </c>
      <c r="O61" s="590" t="s">
        <v>20</v>
      </c>
      <c r="P61" s="590" t="s">
        <v>21</v>
      </c>
      <c r="Q61" s="590" t="s">
        <v>22</v>
      </c>
      <c r="R61" s="590" t="s">
        <v>23</v>
      </c>
      <c r="S61" s="560" t="s">
        <v>432</v>
      </c>
      <c r="T61" s="560" t="s">
        <v>433</v>
      </c>
      <c r="U61" s="560" t="s">
        <v>434</v>
      </c>
      <c r="V61" s="560" t="s">
        <v>435</v>
      </c>
      <c r="W61" s="559"/>
    </row>
    <row r="62" spans="1:23" s="1" customFormat="1" ht="17.25" customHeight="1">
      <c r="A62" s="626"/>
      <c r="B62" s="613"/>
      <c r="C62" s="613"/>
      <c r="D62" s="586"/>
      <c r="E62" s="459"/>
      <c r="F62" s="459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61"/>
      <c r="T62" s="561"/>
      <c r="U62" s="561"/>
      <c r="V62" s="561"/>
      <c r="W62" s="459"/>
    </row>
    <row r="63" spans="1:23" s="1" customFormat="1" ht="17.25" customHeight="1">
      <c r="A63" s="231" t="s">
        <v>135</v>
      </c>
      <c r="B63" s="70" t="s">
        <v>188</v>
      </c>
      <c r="C63" s="630" t="s">
        <v>317</v>
      </c>
      <c r="D63" s="139">
        <v>300000</v>
      </c>
      <c r="E63" s="142" t="s">
        <v>320</v>
      </c>
      <c r="F63" s="142" t="s">
        <v>124</v>
      </c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56"/>
      <c r="R63" s="56"/>
      <c r="S63" s="223">
        <v>2567</v>
      </c>
      <c r="T63" s="623"/>
      <c r="U63" s="460" t="s">
        <v>436</v>
      </c>
      <c r="V63" s="583" t="s">
        <v>465</v>
      </c>
      <c r="W63" s="142" t="s">
        <v>124</v>
      </c>
    </row>
    <row r="64" spans="1:23" s="1" customFormat="1" ht="17.25" customHeight="1">
      <c r="A64" s="220"/>
      <c r="B64" s="70" t="s">
        <v>189</v>
      </c>
      <c r="C64" s="229" t="s">
        <v>318</v>
      </c>
      <c r="D64" s="58"/>
      <c r="E64" s="137"/>
      <c r="F64" s="216" t="s">
        <v>3</v>
      </c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56"/>
      <c r="R64" s="56"/>
      <c r="S64" s="58"/>
      <c r="T64" s="624"/>
      <c r="U64" s="624"/>
      <c r="V64" s="584"/>
      <c r="W64" s="624"/>
    </row>
    <row r="65" spans="1:23" s="1" customFormat="1" ht="17.25" customHeight="1">
      <c r="A65" s="43"/>
      <c r="B65" s="69"/>
      <c r="C65" s="230" t="s">
        <v>319</v>
      </c>
      <c r="D65" s="58"/>
      <c r="E65" s="137"/>
      <c r="F65" s="85"/>
      <c r="G65" s="55"/>
      <c r="H65" s="55"/>
      <c r="I65" s="55"/>
      <c r="J65" s="55"/>
      <c r="K65" s="55"/>
      <c r="L65" s="55"/>
      <c r="M65" s="55"/>
      <c r="N65" s="55"/>
      <c r="O65" s="55"/>
      <c r="P65" s="56"/>
      <c r="Q65" s="56"/>
      <c r="R65" s="56"/>
      <c r="S65" s="58"/>
      <c r="T65" s="624"/>
      <c r="U65" s="624"/>
      <c r="V65" s="584"/>
      <c r="W65" s="624"/>
    </row>
    <row r="66" spans="1:23" s="1" customFormat="1" ht="17.25" customHeight="1">
      <c r="A66" s="43"/>
      <c r="B66" s="69"/>
      <c r="C66" s="78" t="s">
        <v>321</v>
      </c>
      <c r="D66" s="58"/>
      <c r="E66" s="136"/>
      <c r="F66" s="85"/>
      <c r="G66" s="55"/>
      <c r="H66" s="55"/>
      <c r="I66" s="55"/>
      <c r="J66" s="55"/>
      <c r="K66" s="55"/>
      <c r="L66" s="55"/>
      <c r="M66" s="55"/>
      <c r="N66" s="55"/>
      <c r="O66" s="55"/>
      <c r="P66" s="56"/>
      <c r="Q66" s="56"/>
      <c r="R66" s="56"/>
      <c r="S66" s="58"/>
      <c r="T66" s="624"/>
      <c r="U66" s="624"/>
      <c r="V66" s="584"/>
      <c r="W66" s="624"/>
    </row>
    <row r="67" spans="1:23" s="1" customFormat="1" ht="17.25" customHeight="1">
      <c r="A67" s="43"/>
      <c r="B67" s="70"/>
      <c r="C67" s="78" t="s">
        <v>322</v>
      </c>
      <c r="D67" s="58"/>
      <c r="E67" s="137"/>
      <c r="F67" s="8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56"/>
      <c r="R67" s="56"/>
      <c r="S67" s="58"/>
      <c r="T67" s="624"/>
      <c r="U67" s="624"/>
      <c r="V67" s="584"/>
      <c r="W67" s="624"/>
    </row>
    <row r="68" spans="1:23" s="1" customFormat="1" ht="17.25" customHeight="1">
      <c r="A68" s="43"/>
      <c r="B68" s="57"/>
      <c r="C68" s="77"/>
      <c r="D68" s="58"/>
      <c r="E68" s="84"/>
      <c r="F68" s="85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56"/>
      <c r="R68" s="56"/>
      <c r="S68" s="58"/>
      <c r="T68" s="624"/>
      <c r="U68" s="624"/>
      <c r="V68" s="624"/>
      <c r="W68" s="624"/>
    </row>
    <row r="69" spans="1:23" s="1" customFormat="1" ht="17.25" customHeight="1">
      <c r="A69" s="19"/>
      <c r="B69" s="29"/>
      <c r="C69" s="30"/>
      <c r="D69" s="18"/>
      <c r="E69" s="86"/>
      <c r="F69" s="86"/>
      <c r="G69" s="21"/>
      <c r="H69" s="21"/>
      <c r="I69" s="21"/>
      <c r="J69" s="21"/>
      <c r="K69" s="21"/>
      <c r="L69" s="21"/>
      <c r="M69" s="21"/>
      <c r="N69" s="21"/>
      <c r="O69" s="21"/>
      <c r="P69" s="22"/>
      <c r="Q69" s="22"/>
      <c r="R69" s="22"/>
      <c r="S69" s="18"/>
      <c r="T69" s="485"/>
      <c r="U69" s="485"/>
      <c r="V69" s="485"/>
      <c r="W69" s="485"/>
    </row>
    <row r="70" spans="1:23" s="2" customFormat="1" ht="17.25" customHeight="1">
      <c r="A70" s="570" t="s">
        <v>201</v>
      </c>
      <c r="B70" s="571"/>
      <c r="C70" s="572"/>
      <c r="D70" s="383">
        <v>760000</v>
      </c>
      <c r="E70" s="384"/>
      <c r="F70" s="385">
        <v>2</v>
      </c>
      <c r="G70" s="386" t="s">
        <v>399</v>
      </c>
      <c r="H70" s="386" t="s">
        <v>399</v>
      </c>
      <c r="I70" s="386" t="s">
        <v>399</v>
      </c>
      <c r="J70" s="386" t="s">
        <v>399</v>
      </c>
      <c r="K70" s="386" t="s">
        <v>399</v>
      </c>
      <c r="L70" s="386" t="s">
        <v>399</v>
      </c>
      <c r="M70" s="386" t="s">
        <v>399</v>
      </c>
      <c r="N70" s="386" t="s">
        <v>399</v>
      </c>
      <c r="O70" s="386" t="s">
        <v>399</v>
      </c>
      <c r="P70" s="386" t="s">
        <v>399</v>
      </c>
      <c r="Q70" s="386" t="s">
        <v>399</v>
      </c>
      <c r="R70" s="386" t="s">
        <v>399</v>
      </c>
      <c r="S70" s="387"/>
      <c r="T70" s="625"/>
      <c r="U70" s="625"/>
      <c r="V70" s="625"/>
      <c r="W70" s="625"/>
    </row>
  </sheetData>
  <mergeCells count="100">
    <mergeCell ref="B60:B62"/>
    <mergeCell ref="C60:C62"/>
    <mergeCell ref="D60:D62"/>
    <mergeCell ref="F60:F61"/>
    <mergeCell ref="E60:E61"/>
    <mergeCell ref="A55:W55"/>
    <mergeCell ref="A56:W56"/>
    <mergeCell ref="V63:V67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A60:A62"/>
    <mergeCell ref="A26:W26"/>
    <mergeCell ref="A27:W27"/>
    <mergeCell ref="A28:W28"/>
    <mergeCell ref="V43:V47"/>
    <mergeCell ref="A54:W54"/>
    <mergeCell ref="W60:W61"/>
    <mergeCell ref="S61:S62"/>
    <mergeCell ref="T61:T62"/>
    <mergeCell ref="U61:U62"/>
    <mergeCell ref="V61:V62"/>
    <mergeCell ref="W32:W33"/>
    <mergeCell ref="S33:S34"/>
    <mergeCell ref="T33:T34"/>
    <mergeCell ref="U33:U34"/>
    <mergeCell ref="V33:V34"/>
    <mergeCell ref="W8:W9"/>
    <mergeCell ref="S9:S10"/>
    <mergeCell ref="T9:T10"/>
    <mergeCell ref="U9:U10"/>
    <mergeCell ref="V9:V10"/>
    <mergeCell ref="B7:S7"/>
    <mergeCell ref="G8:I8"/>
    <mergeCell ref="J8:R8"/>
    <mergeCell ref="A6:R6"/>
    <mergeCell ref="S8:V8"/>
    <mergeCell ref="A8:A10"/>
    <mergeCell ref="A2:W2"/>
    <mergeCell ref="A3:W3"/>
    <mergeCell ref="A4:W4"/>
    <mergeCell ref="A70:C70"/>
    <mergeCell ref="B31:S31"/>
    <mergeCell ref="G32:I32"/>
    <mergeCell ref="J32:R32"/>
    <mergeCell ref="G60:I60"/>
    <mergeCell ref="J60:R60"/>
    <mergeCell ref="A58:R58"/>
    <mergeCell ref="S32:V32"/>
    <mergeCell ref="S60:V60"/>
    <mergeCell ref="B59:S59"/>
    <mergeCell ref="B8:B10"/>
    <mergeCell ref="C8:C10"/>
    <mergeCell ref="D8:D10"/>
    <mergeCell ref="E8:E9"/>
    <mergeCell ref="F8:F9"/>
    <mergeCell ref="G9:G10"/>
    <mergeCell ref="H9:H10"/>
    <mergeCell ref="I9:I10"/>
    <mergeCell ref="J9:J10"/>
    <mergeCell ref="K9:K10"/>
    <mergeCell ref="Q9:Q10"/>
    <mergeCell ref="R9:R10"/>
    <mergeCell ref="V35:V39"/>
    <mergeCell ref="L9:L10"/>
    <mergeCell ref="M9:M10"/>
    <mergeCell ref="N9:N10"/>
    <mergeCell ref="O9:O10"/>
    <mergeCell ref="P9:P10"/>
    <mergeCell ref="A30:R30"/>
    <mergeCell ref="V11:V12"/>
    <mergeCell ref="V17:V18"/>
    <mergeCell ref="V19:V21"/>
    <mergeCell ref="A32:A34"/>
    <mergeCell ref="B32:B34"/>
    <mergeCell ref="C32:C34"/>
    <mergeCell ref="D32:D34"/>
    <mergeCell ref="E32:E33"/>
    <mergeCell ref="F32:F33"/>
    <mergeCell ref="G33:G34"/>
    <mergeCell ref="H33:H34"/>
    <mergeCell ref="I33:I34"/>
    <mergeCell ref="J33:J34"/>
    <mergeCell ref="P33:P34"/>
    <mergeCell ref="Q33:Q34"/>
    <mergeCell ref="R33:R34"/>
    <mergeCell ref="K33:K34"/>
    <mergeCell ref="L33:L34"/>
    <mergeCell ref="M33:M34"/>
    <mergeCell ref="N33:N34"/>
    <mergeCell ref="O33:O34"/>
  </mergeCells>
  <pageMargins left="0" right="0" top="0.78740157480314965" bottom="0" header="0.31496062992125984" footer="0.31496062992125984"/>
  <pageSetup paperSize="9" scale="92" firstPageNumber="22" orientation="landscape" useFirstPageNumber="1" errors="blank" horizontalDpi="4294967293" verticalDpi="0" r:id="rId1"/>
  <headerFooter scaleWithDoc="0" alignWithMargins="0">
    <oddFooter>&amp;R&amp;P</oddFooter>
  </headerFooter>
  <rowBreaks count="2" manualBreakCount="2">
    <brk id="25" max="22" man="1"/>
    <brk id="53" max="2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CC"/>
  </sheetPr>
  <dimension ref="A1:W79"/>
  <sheetViews>
    <sheetView view="pageBreakPreview" zoomScaleNormal="90" zoomScaleSheetLayoutView="100" zoomScalePageLayoutView="110" workbookViewId="0">
      <selection activeCell="G8" sqref="A8:XFD10"/>
    </sheetView>
  </sheetViews>
  <sheetFormatPr defaultColWidth="9.125" defaultRowHeight="17.25"/>
  <cols>
    <col min="1" max="1" width="3.875" style="37" customWidth="1"/>
    <col min="2" max="2" width="26.75" style="37" customWidth="1"/>
    <col min="3" max="3" width="32.75" style="37" customWidth="1"/>
    <col min="4" max="4" width="9.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8.75" style="37" customWidth="1"/>
  </cols>
  <sheetData>
    <row r="1" spans="1:23" s="5" customFormat="1" ht="24.75">
      <c r="A1" s="9"/>
      <c r="B1" s="9"/>
      <c r="C1" s="9"/>
      <c r="D1" s="9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9"/>
      <c r="Q1" s="9"/>
      <c r="R1" s="9"/>
      <c r="S1" s="9"/>
    </row>
    <row r="2" spans="1:23" s="4" customFormat="1" ht="18.75" customHeight="1">
      <c r="A2" s="556" t="s">
        <v>459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s="4" customFormat="1" ht="18.75" customHeight="1">
      <c r="A3" s="556" t="s">
        <v>460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7" t="s">
        <v>31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</row>
    <row r="5" spans="1:23" s="4" customFormat="1" ht="18.75" customHeight="1">
      <c r="A5" s="79"/>
      <c r="B5" s="79"/>
      <c r="C5" s="79"/>
      <c r="D5" s="79"/>
      <c r="E5" s="79"/>
      <c r="F5" s="80"/>
      <c r="G5" s="80"/>
      <c r="H5" s="80"/>
      <c r="I5" s="80"/>
      <c r="J5" s="80"/>
      <c r="K5" s="80"/>
      <c r="L5" s="80"/>
      <c r="M5" s="80"/>
      <c r="N5" s="80"/>
      <c r="O5" s="80"/>
      <c r="P5" s="79"/>
      <c r="Q5" s="79"/>
      <c r="R5" s="79"/>
      <c r="S5" s="79"/>
    </row>
    <row r="6" spans="1:23" s="1" customFormat="1" ht="17.25" customHeight="1">
      <c r="A6" s="587" t="s">
        <v>136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79"/>
    </row>
    <row r="7" spans="1:23" s="1" customFormat="1" ht="17.25" customHeight="1">
      <c r="A7" s="28"/>
      <c r="B7" s="589" t="s">
        <v>137</v>
      </c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</row>
    <row r="8" spans="1:23" s="1" customFormat="1" ht="17.25" customHeight="1">
      <c r="A8" s="595" t="s">
        <v>0</v>
      </c>
      <c r="B8" s="595" t="s">
        <v>5</v>
      </c>
      <c r="C8" s="592" t="s">
        <v>7</v>
      </c>
      <c r="D8" s="586" t="s">
        <v>4</v>
      </c>
      <c r="E8" s="558" t="s">
        <v>416</v>
      </c>
      <c r="F8" s="558" t="s">
        <v>431</v>
      </c>
      <c r="G8" s="603" t="s">
        <v>24</v>
      </c>
      <c r="H8" s="604"/>
      <c r="I8" s="605"/>
      <c r="J8" s="603" t="s">
        <v>28</v>
      </c>
      <c r="K8" s="604"/>
      <c r="L8" s="604"/>
      <c r="M8" s="604"/>
      <c r="N8" s="604"/>
      <c r="O8" s="604"/>
      <c r="P8" s="604"/>
      <c r="Q8" s="604"/>
      <c r="R8" s="605"/>
      <c r="S8" s="578" t="s">
        <v>414</v>
      </c>
      <c r="T8" s="579"/>
      <c r="U8" s="579"/>
      <c r="V8" s="580"/>
      <c r="W8" s="558" t="s">
        <v>415</v>
      </c>
    </row>
    <row r="9" spans="1:23" s="1" customFormat="1" ht="17.25" customHeight="1">
      <c r="A9" s="596"/>
      <c r="B9" s="596"/>
      <c r="C9" s="593"/>
      <c r="D9" s="586"/>
      <c r="E9" s="559"/>
      <c r="F9" s="559"/>
      <c r="G9" s="590" t="s">
        <v>12</v>
      </c>
      <c r="H9" s="590" t="s">
        <v>13</v>
      </c>
      <c r="I9" s="590" t="s">
        <v>14</v>
      </c>
      <c r="J9" s="590" t="s">
        <v>15</v>
      </c>
      <c r="K9" s="590" t="s">
        <v>16</v>
      </c>
      <c r="L9" s="590" t="s">
        <v>17</v>
      </c>
      <c r="M9" s="590" t="s">
        <v>18</v>
      </c>
      <c r="N9" s="590" t="s">
        <v>19</v>
      </c>
      <c r="O9" s="590" t="s">
        <v>20</v>
      </c>
      <c r="P9" s="590" t="s">
        <v>21</v>
      </c>
      <c r="Q9" s="590" t="s">
        <v>22</v>
      </c>
      <c r="R9" s="590" t="s">
        <v>23</v>
      </c>
      <c r="S9" s="560" t="s">
        <v>432</v>
      </c>
      <c r="T9" s="560" t="s">
        <v>433</v>
      </c>
      <c r="U9" s="560" t="s">
        <v>434</v>
      </c>
      <c r="V9" s="560" t="s">
        <v>435</v>
      </c>
      <c r="W9" s="559"/>
    </row>
    <row r="10" spans="1:23" s="1" customFormat="1" ht="17.25" customHeight="1">
      <c r="A10" s="596"/>
      <c r="B10" s="597"/>
      <c r="C10" s="593"/>
      <c r="D10" s="586"/>
      <c r="E10" s="459"/>
      <c r="F10" s="459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61"/>
      <c r="T10" s="561"/>
      <c r="U10" s="561"/>
      <c r="V10" s="561"/>
      <c r="W10" s="459"/>
    </row>
    <row r="11" spans="1:23" s="1" customFormat="1" ht="17.25" customHeight="1">
      <c r="A11" s="231" t="s">
        <v>30</v>
      </c>
      <c r="B11" s="235" t="s">
        <v>138</v>
      </c>
      <c r="C11" s="241" t="s">
        <v>145</v>
      </c>
      <c r="D11" s="139">
        <v>5000</v>
      </c>
      <c r="E11" s="139">
        <v>5000</v>
      </c>
      <c r="F11" s="1">
        <v>0</v>
      </c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51"/>
      <c r="R11" s="51"/>
      <c r="S11" s="460" t="s">
        <v>436</v>
      </c>
      <c r="T11" s="631"/>
      <c r="U11" s="631"/>
      <c r="V11" s="633" t="s">
        <v>470</v>
      </c>
      <c r="W11" s="632" t="s">
        <v>59</v>
      </c>
    </row>
    <row r="12" spans="1:23" s="1" customFormat="1" ht="17.25" customHeight="1">
      <c r="A12" s="220"/>
      <c r="B12" s="236" t="s">
        <v>139</v>
      </c>
      <c r="C12" s="242" t="s">
        <v>143</v>
      </c>
      <c r="D12" s="54"/>
      <c r="E12" s="142"/>
      <c r="F12" s="216"/>
      <c r="G12" s="55"/>
      <c r="H12" s="55"/>
      <c r="I12" s="55"/>
      <c r="J12" s="55"/>
      <c r="K12" s="55"/>
      <c r="L12" s="55"/>
      <c r="M12" s="55"/>
      <c r="N12" s="55"/>
      <c r="O12" s="55"/>
      <c r="P12" s="56"/>
      <c r="Q12" s="56"/>
      <c r="R12" s="56"/>
      <c r="S12" s="223"/>
      <c r="T12" s="488"/>
      <c r="U12" s="488"/>
      <c r="V12" s="634"/>
      <c r="W12" s="488"/>
    </row>
    <row r="13" spans="1:23" s="1" customFormat="1" ht="17.25" customHeight="1">
      <c r="A13" s="221"/>
      <c r="B13" s="237"/>
      <c r="C13" s="243"/>
      <c r="D13" s="58"/>
      <c r="E13" s="246"/>
      <c r="F13" s="233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6"/>
      <c r="R13" s="56"/>
      <c r="S13" s="58"/>
      <c r="T13" s="488"/>
      <c r="U13" s="488"/>
      <c r="V13" s="635"/>
      <c r="W13" s="488"/>
    </row>
    <row r="14" spans="1:23" s="1" customFormat="1" ht="17.25" customHeight="1">
      <c r="A14" s="221"/>
      <c r="B14" s="238"/>
      <c r="C14" s="244"/>
      <c r="D14" s="58"/>
      <c r="E14" s="247"/>
      <c r="F14" s="233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58"/>
      <c r="T14" s="488"/>
      <c r="U14" s="488"/>
      <c r="V14" s="488"/>
      <c r="W14" s="488"/>
    </row>
    <row r="15" spans="1:23" s="1" customFormat="1" ht="17.25" customHeight="1">
      <c r="A15" s="221"/>
      <c r="B15" s="238"/>
      <c r="C15" s="244"/>
      <c r="D15" s="58"/>
      <c r="E15" s="233"/>
      <c r="F15" s="233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6"/>
      <c r="R15" s="56"/>
      <c r="S15" s="58"/>
      <c r="T15" s="488"/>
      <c r="U15" s="488"/>
      <c r="V15" s="488"/>
      <c r="W15" s="488"/>
    </row>
    <row r="16" spans="1:23" s="1" customFormat="1" ht="17.25" customHeight="1">
      <c r="A16" s="222"/>
      <c r="B16" s="29"/>
      <c r="C16" s="245"/>
      <c r="D16" s="18"/>
      <c r="E16" s="234"/>
      <c r="F16" s="234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2"/>
      <c r="R16" s="22"/>
      <c r="S16" s="18"/>
      <c r="T16" s="489"/>
      <c r="U16" s="489"/>
      <c r="V16" s="489"/>
      <c r="W16" s="489"/>
    </row>
    <row r="17" spans="1:23" s="1" customFormat="1" ht="17.25" customHeight="1">
      <c r="A17" s="231" t="s">
        <v>41</v>
      </c>
      <c r="B17" s="239" t="s">
        <v>140</v>
      </c>
      <c r="C17" s="241" t="s">
        <v>146</v>
      </c>
      <c r="D17" s="139">
        <v>20000</v>
      </c>
      <c r="E17" s="139">
        <v>20000</v>
      </c>
      <c r="F17" s="1">
        <v>0</v>
      </c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51"/>
      <c r="R17" s="51"/>
      <c r="S17" s="460" t="s">
        <v>436</v>
      </c>
      <c r="T17" s="631"/>
      <c r="U17" s="631"/>
      <c r="V17" s="633" t="s">
        <v>470</v>
      </c>
      <c r="W17" s="632" t="s">
        <v>59</v>
      </c>
    </row>
    <row r="18" spans="1:23" s="1" customFormat="1" ht="17.25" customHeight="1">
      <c r="A18" s="17"/>
      <c r="B18" s="238" t="s">
        <v>141</v>
      </c>
      <c r="C18" s="242" t="s">
        <v>144</v>
      </c>
      <c r="D18" s="54"/>
      <c r="E18" s="81"/>
      <c r="F18" s="83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6"/>
      <c r="R18" s="56"/>
      <c r="S18" s="223"/>
      <c r="T18" s="488"/>
      <c r="U18" s="488"/>
      <c r="V18" s="634"/>
      <c r="W18" s="488"/>
    </row>
    <row r="19" spans="1:23" s="1" customFormat="1" ht="17.25" customHeight="1">
      <c r="A19" s="43"/>
      <c r="B19" s="240" t="s">
        <v>142</v>
      </c>
      <c r="C19" s="76"/>
      <c r="D19" s="58"/>
      <c r="E19" s="137"/>
      <c r="F19" s="8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6"/>
      <c r="R19" s="56"/>
      <c r="S19" s="58"/>
      <c r="T19" s="488"/>
      <c r="U19" s="488"/>
      <c r="V19" s="635"/>
      <c r="W19" s="488"/>
    </row>
    <row r="20" spans="1:23" s="2" customFormat="1" ht="17.25" customHeight="1">
      <c r="A20" s="43"/>
      <c r="B20" s="57"/>
      <c r="C20" s="77"/>
      <c r="D20" s="58"/>
      <c r="E20" s="84"/>
      <c r="F20" s="8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6"/>
      <c r="R20" s="56"/>
      <c r="S20" s="58"/>
      <c r="T20" s="488"/>
      <c r="U20" s="488"/>
      <c r="V20" s="488"/>
      <c r="W20" s="488"/>
    </row>
    <row r="21" spans="1:23" ht="22.5">
      <c r="A21" s="43"/>
      <c r="B21" s="57"/>
      <c r="C21" s="77"/>
      <c r="D21" s="58"/>
      <c r="E21" s="85"/>
      <c r="F21" s="8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8"/>
      <c r="T21" s="488"/>
      <c r="U21" s="488"/>
      <c r="V21" s="488"/>
      <c r="W21" s="488"/>
    </row>
    <row r="22" spans="1:23" s="4" customFormat="1" ht="18.75" customHeight="1">
      <c r="A22" s="19"/>
      <c r="B22" s="29"/>
      <c r="C22" s="30"/>
      <c r="D22" s="18"/>
      <c r="E22" s="86"/>
      <c r="F22" s="86"/>
      <c r="G22" s="21"/>
      <c r="H22" s="21"/>
      <c r="I22" s="21"/>
      <c r="J22" s="21"/>
      <c r="K22" s="21"/>
      <c r="L22" s="21"/>
      <c r="M22" s="21"/>
      <c r="N22" s="21"/>
      <c r="O22" s="21"/>
      <c r="P22" s="22"/>
      <c r="Q22" s="22"/>
      <c r="R22" s="22"/>
      <c r="S22" s="18"/>
      <c r="T22" s="489"/>
      <c r="U22" s="489"/>
      <c r="V22" s="489"/>
      <c r="W22" s="489"/>
    </row>
    <row r="23" spans="1:23" s="4" customFormat="1" ht="18.75" customHeight="1">
      <c r="A23" s="570" t="s">
        <v>201</v>
      </c>
      <c r="B23" s="571"/>
      <c r="C23" s="572"/>
      <c r="D23" s="383">
        <v>25000</v>
      </c>
      <c r="E23" s="384"/>
      <c r="F23" s="385">
        <v>2</v>
      </c>
      <c r="G23" s="386" t="s">
        <v>399</v>
      </c>
      <c r="H23" s="386" t="s">
        <v>399</v>
      </c>
      <c r="I23" s="386" t="s">
        <v>399</v>
      </c>
      <c r="J23" s="386" t="s">
        <v>399</v>
      </c>
      <c r="K23" s="386" t="s">
        <v>399</v>
      </c>
      <c r="L23" s="386" t="s">
        <v>399</v>
      </c>
      <c r="M23" s="386" t="s">
        <v>399</v>
      </c>
      <c r="N23" s="386" t="s">
        <v>399</v>
      </c>
      <c r="O23" s="386" t="s">
        <v>399</v>
      </c>
      <c r="P23" s="386" t="s">
        <v>399</v>
      </c>
      <c r="Q23" s="386" t="s">
        <v>399</v>
      </c>
      <c r="R23" s="386" t="s">
        <v>399</v>
      </c>
      <c r="S23" s="387"/>
      <c r="T23" s="625"/>
      <c r="U23" s="625"/>
      <c r="V23" s="625"/>
      <c r="W23" s="625"/>
    </row>
    <row r="24" spans="1:23" s="4" customFormat="1" ht="18.75" customHeight="1">
      <c r="A24" s="37"/>
      <c r="B24" s="37"/>
      <c r="C24" s="37"/>
      <c r="D24" s="37"/>
      <c r="E24" s="39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7"/>
      <c r="Q24" s="37"/>
      <c r="R24" s="37"/>
      <c r="S24" s="37"/>
      <c r="T24"/>
      <c r="U24"/>
      <c r="V24"/>
      <c r="W24"/>
    </row>
    <row r="25" spans="1:23" s="4" customFormat="1" ht="18.75" customHeight="1">
      <c r="A25" s="556" t="s">
        <v>459</v>
      </c>
      <c r="B25" s="556"/>
      <c r="C25" s="556"/>
      <c r="D25" s="556"/>
      <c r="E25" s="556"/>
      <c r="F25" s="556"/>
      <c r="G25" s="556"/>
      <c r="H25" s="556"/>
      <c r="I25" s="556"/>
      <c r="J25" s="556"/>
      <c r="K25" s="556"/>
      <c r="L25" s="556"/>
      <c r="M25" s="556"/>
      <c r="N25" s="556"/>
      <c r="O25" s="556"/>
      <c r="P25" s="556"/>
      <c r="Q25" s="556"/>
      <c r="R25" s="556"/>
      <c r="S25" s="556"/>
      <c r="T25" s="556"/>
      <c r="U25" s="556"/>
      <c r="V25" s="556"/>
      <c r="W25" s="556"/>
    </row>
    <row r="26" spans="1:23" s="1" customFormat="1" ht="17.25" customHeight="1">
      <c r="A26" s="556" t="s">
        <v>460</v>
      </c>
      <c r="B26" s="556"/>
      <c r="C26" s="556"/>
      <c r="D26" s="556"/>
      <c r="E26" s="556"/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6"/>
    </row>
    <row r="27" spans="1:23" s="1" customFormat="1" ht="17.25" customHeight="1">
      <c r="A27" s="557" t="s">
        <v>31</v>
      </c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557"/>
      <c r="R27" s="557"/>
      <c r="S27" s="557"/>
      <c r="T27" s="557"/>
      <c r="U27" s="557"/>
      <c r="V27" s="557"/>
      <c r="W27" s="557"/>
    </row>
    <row r="28" spans="1:23" s="1" customFormat="1" ht="17.25" customHeight="1">
      <c r="A28" s="153"/>
      <c r="B28" s="153"/>
      <c r="C28" s="153"/>
      <c r="D28" s="153"/>
      <c r="E28" s="153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53"/>
      <c r="Q28" s="153"/>
      <c r="R28" s="153"/>
      <c r="S28" s="153"/>
      <c r="T28" s="4"/>
      <c r="U28" s="4"/>
      <c r="V28" s="4"/>
      <c r="W28" s="4"/>
    </row>
    <row r="29" spans="1:23" s="1" customFormat="1" ht="17.25" customHeight="1">
      <c r="A29" s="587" t="s">
        <v>136</v>
      </c>
      <c r="B29" s="588"/>
      <c r="C29" s="588"/>
      <c r="D29" s="588"/>
      <c r="E29" s="588"/>
      <c r="F29" s="588"/>
      <c r="G29" s="588"/>
      <c r="H29" s="588"/>
      <c r="I29" s="588"/>
      <c r="J29" s="588"/>
      <c r="K29" s="588"/>
      <c r="L29" s="588"/>
      <c r="M29" s="588"/>
      <c r="N29" s="588"/>
      <c r="O29" s="588"/>
      <c r="P29" s="588"/>
      <c r="Q29" s="588"/>
      <c r="R29" s="588"/>
      <c r="S29" s="79"/>
    </row>
    <row r="30" spans="1:23" s="1" customFormat="1" ht="17.25" customHeight="1">
      <c r="A30" s="28"/>
      <c r="B30" s="589" t="s">
        <v>178</v>
      </c>
      <c r="C30" s="58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</row>
    <row r="31" spans="1:23" s="1" customFormat="1" ht="17.25" customHeight="1">
      <c r="A31" s="595" t="s">
        <v>0</v>
      </c>
      <c r="B31" s="595" t="s">
        <v>5</v>
      </c>
      <c r="C31" s="592" t="s">
        <v>7</v>
      </c>
      <c r="D31" s="586" t="s">
        <v>4</v>
      </c>
      <c r="E31" s="558" t="s">
        <v>416</v>
      </c>
      <c r="F31" s="558" t="s">
        <v>431</v>
      </c>
      <c r="G31" s="603" t="s">
        <v>24</v>
      </c>
      <c r="H31" s="604"/>
      <c r="I31" s="605"/>
      <c r="J31" s="603" t="s">
        <v>28</v>
      </c>
      <c r="K31" s="604"/>
      <c r="L31" s="604"/>
      <c r="M31" s="604"/>
      <c r="N31" s="604"/>
      <c r="O31" s="604"/>
      <c r="P31" s="604"/>
      <c r="Q31" s="604"/>
      <c r="R31" s="605"/>
      <c r="S31" s="578" t="s">
        <v>414</v>
      </c>
      <c r="T31" s="579"/>
      <c r="U31" s="579"/>
      <c r="V31" s="580"/>
      <c r="W31" s="558" t="s">
        <v>415</v>
      </c>
    </row>
    <row r="32" spans="1:23" s="1" customFormat="1" ht="17.25" customHeight="1">
      <c r="A32" s="596"/>
      <c r="B32" s="596"/>
      <c r="C32" s="593"/>
      <c r="D32" s="586"/>
      <c r="E32" s="559"/>
      <c r="F32" s="559"/>
      <c r="G32" s="590" t="s">
        <v>12</v>
      </c>
      <c r="H32" s="590" t="s">
        <v>13</v>
      </c>
      <c r="I32" s="590" t="s">
        <v>14</v>
      </c>
      <c r="J32" s="590" t="s">
        <v>15</v>
      </c>
      <c r="K32" s="590" t="s">
        <v>16</v>
      </c>
      <c r="L32" s="590" t="s">
        <v>17</v>
      </c>
      <c r="M32" s="590" t="s">
        <v>18</v>
      </c>
      <c r="N32" s="590" t="s">
        <v>19</v>
      </c>
      <c r="O32" s="590" t="s">
        <v>20</v>
      </c>
      <c r="P32" s="590" t="s">
        <v>21</v>
      </c>
      <c r="Q32" s="590" t="s">
        <v>22</v>
      </c>
      <c r="R32" s="590" t="s">
        <v>23</v>
      </c>
      <c r="S32" s="560" t="s">
        <v>432</v>
      </c>
      <c r="T32" s="560" t="s">
        <v>433</v>
      </c>
      <c r="U32" s="560" t="s">
        <v>434</v>
      </c>
      <c r="V32" s="560" t="s">
        <v>435</v>
      </c>
      <c r="W32" s="559"/>
    </row>
    <row r="33" spans="1:23" s="1" customFormat="1" ht="17.25" customHeight="1">
      <c r="A33" s="596"/>
      <c r="B33" s="597"/>
      <c r="C33" s="593"/>
      <c r="D33" s="586"/>
      <c r="E33" s="459"/>
      <c r="F33" s="459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61"/>
      <c r="T33" s="561"/>
      <c r="U33" s="561"/>
      <c r="V33" s="561"/>
      <c r="W33" s="459"/>
    </row>
    <row r="34" spans="1:23" s="1" customFormat="1" ht="17.25" customHeight="1">
      <c r="A34" s="231" t="s">
        <v>44</v>
      </c>
      <c r="B34" s="68" t="s">
        <v>147</v>
      </c>
      <c r="C34" s="63" t="s">
        <v>151</v>
      </c>
      <c r="D34" s="139">
        <v>30000</v>
      </c>
      <c r="E34" s="81" t="s">
        <v>466</v>
      </c>
      <c r="F34" s="142" t="s">
        <v>467</v>
      </c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56"/>
      <c r="R34" s="56"/>
      <c r="S34" s="460" t="s">
        <v>436</v>
      </c>
      <c r="T34" s="90"/>
      <c r="V34" s="583" t="s">
        <v>468</v>
      </c>
      <c r="W34" s="142" t="s">
        <v>152</v>
      </c>
    </row>
    <row r="35" spans="1:23" s="1" customFormat="1" ht="17.25" customHeight="1">
      <c r="A35" s="220"/>
      <c r="B35" s="70" t="s">
        <v>148</v>
      </c>
      <c r="C35" s="63" t="s">
        <v>25</v>
      </c>
      <c r="D35" s="58"/>
      <c r="E35" s="137"/>
      <c r="F35" s="216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56"/>
      <c r="R35" s="56"/>
      <c r="S35" s="90"/>
      <c r="T35" s="90"/>
      <c r="U35" s="90"/>
      <c r="V35" s="584"/>
      <c r="W35" s="216"/>
    </row>
    <row r="36" spans="1:23" s="1" customFormat="1" ht="17.25" customHeight="1">
      <c r="A36" s="43"/>
      <c r="B36" s="69"/>
      <c r="C36" s="63" t="s">
        <v>150</v>
      </c>
      <c r="D36" s="58"/>
      <c r="E36" s="137"/>
      <c r="F36" s="85"/>
      <c r="G36" s="5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90"/>
      <c r="T36" s="90"/>
      <c r="U36" s="90"/>
      <c r="V36" s="584"/>
      <c r="W36" s="252"/>
    </row>
    <row r="37" spans="1:23" s="1" customFormat="1" ht="17.25" customHeight="1">
      <c r="A37" s="43"/>
      <c r="B37" s="69"/>
      <c r="C37" s="77" t="s">
        <v>153</v>
      </c>
      <c r="D37" s="58"/>
      <c r="E37" s="136"/>
      <c r="F37" s="85"/>
      <c r="G37" s="55"/>
      <c r="H37" s="55"/>
      <c r="I37" s="55"/>
      <c r="J37" s="55"/>
      <c r="K37" s="55"/>
      <c r="L37" s="55"/>
      <c r="M37" s="55"/>
      <c r="N37" s="55"/>
      <c r="O37" s="55"/>
      <c r="P37" s="56"/>
      <c r="Q37" s="56"/>
      <c r="R37" s="56"/>
      <c r="S37" s="90"/>
      <c r="T37" s="90"/>
      <c r="U37" s="90"/>
      <c r="V37" s="584"/>
      <c r="W37" s="252"/>
    </row>
    <row r="38" spans="1:23" s="1" customFormat="1" ht="17.25" customHeight="1">
      <c r="A38" s="43"/>
      <c r="B38" s="70"/>
      <c r="C38" s="77" t="s">
        <v>405</v>
      </c>
      <c r="D38" s="58"/>
      <c r="E38" s="137"/>
      <c r="F38" s="85"/>
      <c r="G38" s="55"/>
      <c r="H38" s="55"/>
      <c r="I38" s="55"/>
      <c r="J38" s="55"/>
      <c r="K38" s="55"/>
      <c r="L38" s="55"/>
      <c r="M38" s="55"/>
      <c r="N38" s="55"/>
      <c r="O38" s="55"/>
      <c r="P38" s="56"/>
      <c r="Q38" s="56"/>
      <c r="R38" s="56"/>
      <c r="S38" s="90"/>
      <c r="T38" s="90"/>
      <c r="U38" s="90"/>
      <c r="V38" s="584"/>
      <c r="W38" s="252"/>
    </row>
    <row r="39" spans="1:23" s="1" customFormat="1" ht="17.25" customHeight="1">
      <c r="A39" s="43"/>
      <c r="B39" s="57"/>
      <c r="C39" s="77" t="s">
        <v>154</v>
      </c>
      <c r="D39" s="58"/>
      <c r="E39" s="84"/>
      <c r="F39" s="85"/>
      <c r="G39" s="55"/>
      <c r="H39" s="55"/>
      <c r="I39" s="55"/>
      <c r="J39" s="55"/>
      <c r="K39" s="55"/>
      <c r="L39" s="55"/>
      <c r="M39" s="55"/>
      <c r="N39" s="55"/>
      <c r="O39" s="55"/>
      <c r="P39" s="56"/>
      <c r="Q39" s="56"/>
      <c r="R39" s="56"/>
      <c r="S39" s="90"/>
      <c r="T39" s="90"/>
      <c r="U39" s="90"/>
      <c r="V39" s="90"/>
      <c r="W39" s="462"/>
    </row>
    <row r="40" spans="1:23" s="1" customFormat="1" ht="17.25" customHeight="1">
      <c r="A40" s="43"/>
      <c r="B40" s="57"/>
      <c r="C40" s="77" t="s">
        <v>155</v>
      </c>
      <c r="D40" s="58"/>
      <c r="E40" s="85"/>
      <c r="F40" s="85"/>
      <c r="G40" s="55"/>
      <c r="H40" s="55"/>
      <c r="I40" s="55"/>
      <c r="J40" s="55"/>
      <c r="K40" s="55"/>
      <c r="L40" s="55"/>
      <c r="M40" s="55"/>
      <c r="N40" s="55"/>
      <c r="O40" s="55"/>
      <c r="P40" s="56"/>
      <c r="Q40" s="56"/>
      <c r="R40" s="56"/>
      <c r="S40" s="462"/>
      <c r="T40" s="484"/>
      <c r="U40" s="484"/>
      <c r="V40" s="484"/>
      <c r="W40" s="484"/>
    </row>
    <row r="41" spans="1:23" s="1" customFormat="1" ht="17.25" customHeight="1">
      <c r="A41" s="19"/>
      <c r="B41" s="29"/>
      <c r="C41" s="30"/>
      <c r="D41" s="18"/>
      <c r="E41" s="86"/>
      <c r="F41" s="86"/>
      <c r="G41" s="21"/>
      <c r="H41" s="21"/>
      <c r="I41" s="21"/>
      <c r="J41" s="21"/>
      <c r="K41" s="21"/>
      <c r="L41" s="21"/>
      <c r="M41" s="21"/>
      <c r="N41" s="21"/>
      <c r="O41" s="21"/>
      <c r="P41" s="22"/>
      <c r="Q41" s="22"/>
      <c r="R41" s="22"/>
      <c r="S41" s="253"/>
      <c r="T41" s="486"/>
      <c r="U41" s="486"/>
      <c r="V41" s="486"/>
      <c r="W41" s="486"/>
    </row>
    <row r="42" spans="1:23" s="1" customFormat="1" ht="17.25" customHeight="1">
      <c r="A42" s="231" t="s">
        <v>131</v>
      </c>
      <c r="B42" s="48" t="s">
        <v>147</v>
      </c>
      <c r="C42" s="248" t="s">
        <v>151</v>
      </c>
      <c r="D42" s="139">
        <v>30000</v>
      </c>
      <c r="E42" s="81"/>
      <c r="F42" s="139">
        <v>30000</v>
      </c>
      <c r="G42" s="50"/>
      <c r="H42" s="50"/>
      <c r="I42" s="50"/>
      <c r="J42" s="50"/>
      <c r="K42" s="50"/>
      <c r="L42" s="50"/>
      <c r="M42" s="50"/>
      <c r="N42" s="50"/>
      <c r="O42" s="50"/>
      <c r="P42" s="51"/>
      <c r="Q42" s="51"/>
      <c r="R42" s="51"/>
      <c r="S42" s="224" t="s">
        <v>213</v>
      </c>
      <c r="T42" s="623"/>
      <c r="U42" s="460" t="s">
        <v>436</v>
      </c>
      <c r="V42" s="583" t="s">
        <v>469</v>
      </c>
      <c r="W42" s="142" t="s">
        <v>152</v>
      </c>
    </row>
    <row r="43" spans="1:23" s="1" customFormat="1" ht="17.25" customHeight="1">
      <c r="A43" s="220"/>
      <c r="B43" s="69" t="s">
        <v>149</v>
      </c>
      <c r="C43" s="248" t="s">
        <v>25</v>
      </c>
      <c r="D43" s="54"/>
      <c r="E43" s="81"/>
      <c r="F43" s="216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56"/>
      <c r="R43" s="56"/>
      <c r="S43" s="223"/>
      <c r="T43" s="624"/>
      <c r="U43" s="624"/>
      <c r="V43" s="584"/>
      <c r="W43" s="624"/>
    </row>
    <row r="44" spans="1:23" s="1" customFormat="1" ht="17.25" customHeight="1">
      <c r="A44" s="43"/>
      <c r="B44" s="90"/>
      <c r="C44" s="248" t="s">
        <v>150</v>
      </c>
      <c r="D44" s="58"/>
      <c r="E44" s="137"/>
      <c r="F44" s="8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56"/>
      <c r="R44" s="56"/>
      <c r="S44" s="58"/>
      <c r="T44" s="624"/>
      <c r="U44" s="624"/>
      <c r="V44" s="584"/>
      <c r="W44" s="624"/>
    </row>
    <row r="45" spans="1:23" s="1" customFormat="1" ht="17.25" customHeight="1">
      <c r="A45" s="43"/>
      <c r="B45" s="57"/>
      <c r="C45" s="244" t="s">
        <v>153</v>
      </c>
      <c r="D45" s="58"/>
      <c r="E45" s="136"/>
      <c r="F45" s="85"/>
      <c r="G45" s="55"/>
      <c r="H45" s="55"/>
      <c r="I45" s="55"/>
      <c r="J45" s="55"/>
      <c r="K45" s="55"/>
      <c r="L45" s="55"/>
      <c r="M45" s="55"/>
      <c r="N45" s="55"/>
      <c r="O45" s="55"/>
      <c r="P45" s="56"/>
      <c r="Q45" s="56"/>
      <c r="R45" s="56"/>
      <c r="S45" s="58"/>
      <c r="T45" s="624"/>
      <c r="U45" s="624"/>
      <c r="V45" s="584"/>
      <c r="W45" s="624"/>
    </row>
    <row r="46" spans="1:23" s="1" customFormat="1" ht="17.25" customHeight="1">
      <c r="A46" s="43"/>
      <c r="B46" s="57"/>
      <c r="C46" s="244" t="s">
        <v>405</v>
      </c>
      <c r="D46" s="58"/>
      <c r="E46" s="137"/>
      <c r="F46" s="8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8"/>
      <c r="T46" s="624"/>
      <c r="U46" s="624"/>
      <c r="V46" s="584"/>
      <c r="W46" s="624"/>
    </row>
    <row r="47" spans="1:23" s="1" customFormat="1" ht="17.25" customHeight="1">
      <c r="A47" s="43"/>
      <c r="B47" s="69"/>
      <c r="C47" s="244" t="s">
        <v>154</v>
      </c>
      <c r="D47" s="58"/>
      <c r="E47" s="137"/>
      <c r="F47" s="85"/>
      <c r="G47" s="55"/>
      <c r="H47" s="55"/>
      <c r="I47" s="55"/>
      <c r="J47" s="55"/>
      <c r="K47" s="55"/>
      <c r="L47" s="55"/>
      <c r="M47" s="55"/>
      <c r="N47" s="55"/>
      <c r="O47" s="55"/>
      <c r="P47" s="56"/>
      <c r="Q47" s="56"/>
      <c r="R47" s="56"/>
      <c r="S47" s="58"/>
      <c r="T47" s="624"/>
      <c r="U47" s="624"/>
      <c r="V47" s="624"/>
      <c r="W47" s="624"/>
    </row>
    <row r="48" spans="1:23" s="2" customFormat="1" ht="17.25" customHeight="1">
      <c r="A48" s="43"/>
      <c r="B48" s="57"/>
      <c r="C48" s="244" t="s">
        <v>155</v>
      </c>
      <c r="D48" s="58"/>
      <c r="E48" s="84"/>
      <c r="F48" s="8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56"/>
      <c r="R48" s="56"/>
      <c r="S48" s="58"/>
      <c r="T48" s="624"/>
      <c r="U48" s="624"/>
      <c r="V48" s="624"/>
      <c r="W48" s="624"/>
    </row>
    <row r="49" spans="1:23" ht="22.5">
      <c r="A49" s="43"/>
      <c r="B49" s="57"/>
      <c r="C49" s="77"/>
      <c r="D49" s="58"/>
      <c r="E49" s="85"/>
      <c r="F49" s="8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56"/>
      <c r="R49" s="56"/>
      <c r="S49" s="58"/>
      <c r="T49" s="624"/>
      <c r="U49" s="624"/>
      <c r="V49" s="624"/>
      <c r="W49" s="624"/>
    </row>
    <row r="50" spans="1:23" s="4" customFormat="1" ht="18.75" customHeight="1">
      <c r="A50" s="19"/>
      <c r="B50" s="29"/>
      <c r="C50" s="30"/>
      <c r="D50" s="18"/>
      <c r="E50" s="86"/>
      <c r="F50" s="86"/>
      <c r="G50" s="21"/>
      <c r="H50" s="21"/>
      <c r="I50" s="21"/>
      <c r="J50" s="21"/>
      <c r="K50" s="21"/>
      <c r="L50" s="21"/>
      <c r="M50" s="21"/>
      <c r="N50" s="21"/>
      <c r="O50" s="21"/>
      <c r="P50" s="22"/>
      <c r="Q50" s="22"/>
      <c r="R50" s="22"/>
      <c r="S50" s="18"/>
      <c r="T50" s="485"/>
      <c r="U50" s="485"/>
      <c r="V50" s="485"/>
      <c r="W50" s="485"/>
    </row>
    <row r="51" spans="1:23" s="4" customFormat="1" ht="18.75" customHeight="1">
      <c r="A51" s="570" t="s">
        <v>201</v>
      </c>
      <c r="B51" s="571"/>
      <c r="C51" s="572"/>
      <c r="D51" s="383">
        <v>60000</v>
      </c>
      <c r="E51" s="384"/>
      <c r="F51" s="385">
        <v>2</v>
      </c>
      <c r="G51" s="386" t="s">
        <v>399</v>
      </c>
      <c r="H51" s="386" t="s">
        <v>399</v>
      </c>
      <c r="I51" s="386" t="s">
        <v>399</v>
      </c>
      <c r="J51" s="386" t="s">
        <v>399</v>
      </c>
      <c r="K51" s="386" t="s">
        <v>399</v>
      </c>
      <c r="L51" s="386" t="s">
        <v>399</v>
      </c>
      <c r="M51" s="386" t="s">
        <v>399</v>
      </c>
      <c r="N51" s="386" t="s">
        <v>399</v>
      </c>
      <c r="O51" s="386" t="s">
        <v>399</v>
      </c>
      <c r="P51" s="386" t="s">
        <v>399</v>
      </c>
      <c r="Q51" s="386" t="s">
        <v>399</v>
      </c>
      <c r="R51" s="386" t="s">
        <v>399</v>
      </c>
      <c r="S51" s="387"/>
      <c r="T51" s="625"/>
      <c r="U51" s="625"/>
      <c r="V51" s="625"/>
      <c r="W51" s="625"/>
    </row>
    <row r="52" spans="1:23" s="4" customFormat="1" ht="18.75" customHeight="1">
      <c r="A52" s="37"/>
      <c r="B52" s="37"/>
      <c r="C52" s="37"/>
      <c r="D52" s="37"/>
      <c r="E52" s="39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7"/>
      <c r="Q52" s="37"/>
      <c r="R52" s="37"/>
      <c r="S52" s="37"/>
      <c r="T52"/>
      <c r="U52"/>
      <c r="V52"/>
      <c r="W52"/>
    </row>
    <row r="53" spans="1:23" s="4" customFormat="1" ht="18.75" customHeight="1">
      <c r="A53" s="556" t="s">
        <v>459</v>
      </c>
      <c r="B53" s="556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</row>
    <row r="54" spans="1:23" s="1" customFormat="1" ht="17.25" customHeight="1">
      <c r="A54" s="556" t="s">
        <v>460</v>
      </c>
      <c r="B54" s="556"/>
      <c r="C54" s="556"/>
      <c r="D54" s="556"/>
      <c r="E54" s="556"/>
      <c r="F54" s="556"/>
      <c r="G54" s="556"/>
      <c r="H54" s="556"/>
      <c r="I54" s="556"/>
      <c r="J54" s="556"/>
      <c r="K54" s="556"/>
      <c r="L54" s="556"/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</row>
    <row r="55" spans="1:23" s="1" customFormat="1" ht="17.25" customHeight="1">
      <c r="A55" s="557" t="s">
        <v>31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</row>
    <row r="56" spans="1:23" s="1" customFormat="1" ht="17.25" customHeight="1">
      <c r="A56" s="153"/>
      <c r="B56" s="153"/>
      <c r="C56" s="153"/>
      <c r="D56" s="153"/>
      <c r="E56" s="153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53"/>
      <c r="Q56" s="153"/>
      <c r="R56" s="153"/>
      <c r="S56" s="153"/>
      <c r="T56" s="4"/>
      <c r="U56" s="4"/>
      <c r="V56" s="4"/>
      <c r="W56" s="4"/>
    </row>
    <row r="57" spans="1:23" s="1" customFormat="1" ht="17.25" customHeight="1">
      <c r="A57" s="587" t="s">
        <v>136</v>
      </c>
      <c r="B57" s="588"/>
      <c r="C57" s="588"/>
      <c r="D57" s="588"/>
      <c r="E57" s="588"/>
      <c r="F57" s="588"/>
      <c r="G57" s="588"/>
      <c r="H57" s="588"/>
      <c r="I57" s="588"/>
      <c r="J57" s="588"/>
      <c r="K57" s="588"/>
      <c r="L57" s="588"/>
      <c r="M57" s="588"/>
      <c r="N57" s="588"/>
      <c r="O57" s="588"/>
      <c r="P57" s="588"/>
      <c r="Q57" s="588"/>
      <c r="R57" s="588"/>
      <c r="S57" s="299"/>
    </row>
    <row r="58" spans="1:23" s="1" customFormat="1" ht="17.25" customHeight="1">
      <c r="A58" s="300"/>
      <c r="B58" s="589" t="s">
        <v>179</v>
      </c>
      <c r="C58" s="589"/>
      <c r="D58" s="589"/>
      <c r="E58" s="589"/>
      <c r="F58" s="589"/>
      <c r="G58" s="589"/>
      <c r="H58" s="589"/>
      <c r="I58" s="589"/>
      <c r="J58" s="589"/>
      <c r="K58" s="589"/>
      <c r="L58" s="589"/>
      <c r="M58" s="589"/>
      <c r="N58" s="589"/>
      <c r="O58" s="589"/>
      <c r="P58" s="589"/>
      <c r="Q58" s="589"/>
      <c r="R58" s="589"/>
      <c r="S58" s="589"/>
    </row>
    <row r="59" spans="1:23" s="1" customFormat="1" ht="17.25" customHeight="1">
      <c r="A59" s="617" t="s">
        <v>0</v>
      </c>
      <c r="B59" s="612" t="s">
        <v>5</v>
      </c>
      <c r="C59" s="612" t="s">
        <v>7</v>
      </c>
      <c r="D59" s="586" t="s">
        <v>4</v>
      </c>
      <c r="E59" s="558" t="s">
        <v>416</v>
      </c>
      <c r="F59" s="558" t="s">
        <v>431</v>
      </c>
      <c r="G59" s="603" t="s">
        <v>24</v>
      </c>
      <c r="H59" s="604"/>
      <c r="I59" s="605"/>
      <c r="J59" s="603" t="s">
        <v>28</v>
      </c>
      <c r="K59" s="604"/>
      <c r="L59" s="604"/>
      <c r="M59" s="604"/>
      <c r="N59" s="604"/>
      <c r="O59" s="604"/>
      <c r="P59" s="604"/>
      <c r="Q59" s="604"/>
      <c r="R59" s="605"/>
      <c r="S59" s="578" t="s">
        <v>414</v>
      </c>
      <c r="T59" s="579"/>
      <c r="U59" s="579"/>
      <c r="V59" s="580"/>
      <c r="W59" s="558" t="s">
        <v>415</v>
      </c>
    </row>
    <row r="60" spans="1:23" s="1" customFormat="1" ht="17.25" customHeight="1">
      <c r="A60" s="618"/>
      <c r="B60" s="620"/>
      <c r="C60" s="620"/>
      <c r="D60" s="586"/>
      <c r="E60" s="559"/>
      <c r="F60" s="559"/>
      <c r="G60" s="590" t="s">
        <v>12</v>
      </c>
      <c r="H60" s="590" t="s">
        <v>13</v>
      </c>
      <c r="I60" s="590" t="s">
        <v>14</v>
      </c>
      <c r="J60" s="590" t="s">
        <v>15</v>
      </c>
      <c r="K60" s="590" t="s">
        <v>16</v>
      </c>
      <c r="L60" s="590" t="s">
        <v>17</v>
      </c>
      <c r="M60" s="590" t="s">
        <v>18</v>
      </c>
      <c r="N60" s="590" t="s">
        <v>19</v>
      </c>
      <c r="O60" s="590" t="s">
        <v>20</v>
      </c>
      <c r="P60" s="590" t="s">
        <v>21</v>
      </c>
      <c r="Q60" s="590" t="s">
        <v>22</v>
      </c>
      <c r="R60" s="590" t="s">
        <v>23</v>
      </c>
      <c r="S60" s="560" t="s">
        <v>432</v>
      </c>
      <c r="T60" s="560" t="s">
        <v>433</v>
      </c>
      <c r="U60" s="560" t="s">
        <v>434</v>
      </c>
      <c r="V60" s="560" t="s">
        <v>435</v>
      </c>
      <c r="W60" s="559"/>
    </row>
    <row r="61" spans="1:23" s="1" customFormat="1" ht="17.25" customHeight="1">
      <c r="A61" s="626"/>
      <c r="B61" s="613"/>
      <c r="C61" s="613"/>
      <c r="D61" s="586"/>
      <c r="E61" s="459"/>
      <c r="F61" s="459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61"/>
      <c r="T61" s="561"/>
      <c r="U61" s="561"/>
      <c r="V61" s="561"/>
      <c r="W61" s="459"/>
    </row>
    <row r="62" spans="1:23" s="1" customFormat="1" ht="17.25" customHeight="1">
      <c r="A62" s="231" t="s">
        <v>135</v>
      </c>
      <c r="B62" s="70" t="s">
        <v>177</v>
      </c>
      <c r="C62" s="249" t="s">
        <v>283</v>
      </c>
      <c r="D62" s="139">
        <v>9600000</v>
      </c>
      <c r="E62" s="142" t="s">
        <v>474</v>
      </c>
      <c r="F62" s="142" t="s">
        <v>475</v>
      </c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56"/>
      <c r="R62" s="56"/>
      <c r="T62" s="460" t="s">
        <v>436</v>
      </c>
      <c r="V62" s="583" t="s">
        <v>471</v>
      </c>
      <c r="W62" s="632" t="s">
        <v>59</v>
      </c>
    </row>
    <row r="63" spans="1:23" s="1" customFormat="1" ht="17.25" customHeight="1">
      <c r="A63" s="221"/>
      <c r="B63" s="57"/>
      <c r="C63" s="249" t="s">
        <v>284</v>
      </c>
      <c r="D63" s="58"/>
      <c r="E63" s="84"/>
      <c r="F63" s="233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56"/>
      <c r="R63" s="56"/>
      <c r="S63" s="90"/>
      <c r="T63" s="90"/>
      <c r="U63" s="90"/>
      <c r="V63" s="584"/>
      <c r="W63" s="216"/>
    </row>
    <row r="64" spans="1:23" s="1" customFormat="1" ht="17.25" customHeight="1">
      <c r="A64" s="221"/>
      <c r="B64" s="57"/>
      <c r="C64" s="249" t="s">
        <v>285</v>
      </c>
      <c r="D64" s="58"/>
      <c r="E64" s="84"/>
      <c r="F64" s="85"/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56"/>
      <c r="R64" s="56"/>
      <c r="S64" s="90"/>
      <c r="T64" s="90"/>
      <c r="U64" s="90"/>
      <c r="V64" s="584"/>
      <c r="W64" s="252"/>
    </row>
    <row r="65" spans="1:23" s="1" customFormat="1" ht="17.25" customHeight="1">
      <c r="A65" s="221"/>
      <c r="B65" s="57"/>
      <c r="C65" s="249" t="s">
        <v>286</v>
      </c>
      <c r="D65" s="58"/>
      <c r="E65" s="85"/>
      <c r="F65" s="85"/>
      <c r="G65" s="55"/>
      <c r="H65" s="55"/>
      <c r="I65" s="55"/>
      <c r="J65" s="55"/>
      <c r="K65" s="55"/>
      <c r="L65" s="55"/>
      <c r="M65" s="55"/>
      <c r="N65" s="55"/>
      <c r="O65" s="55"/>
      <c r="P65" s="56"/>
      <c r="Q65" s="56"/>
      <c r="R65" s="56"/>
      <c r="S65" s="90"/>
      <c r="T65" s="90"/>
      <c r="U65" s="90"/>
      <c r="V65" s="90"/>
      <c r="W65" s="252"/>
    </row>
    <row r="66" spans="1:23" s="1" customFormat="1" ht="17.25" customHeight="1">
      <c r="A66" s="222"/>
      <c r="B66" s="29"/>
      <c r="C66" s="245"/>
      <c r="D66" s="18"/>
      <c r="E66" s="86"/>
      <c r="F66" s="86"/>
      <c r="G66" s="21"/>
      <c r="H66" s="21"/>
      <c r="I66" s="21"/>
      <c r="J66" s="21"/>
      <c r="K66" s="21"/>
      <c r="L66" s="21"/>
      <c r="M66" s="21"/>
      <c r="N66" s="21"/>
      <c r="O66" s="21"/>
      <c r="P66" s="22"/>
      <c r="Q66" s="22"/>
      <c r="R66" s="22"/>
      <c r="S66" s="274"/>
      <c r="T66" s="274"/>
      <c r="U66" s="274"/>
      <c r="V66" s="274"/>
      <c r="W66" s="253"/>
    </row>
    <row r="67" spans="1:23" s="1" customFormat="1" ht="17.25" customHeight="1">
      <c r="A67" s="231" t="s">
        <v>156</v>
      </c>
      <c r="B67" s="48" t="s">
        <v>180</v>
      </c>
      <c r="C67" s="250" t="s">
        <v>287</v>
      </c>
      <c r="D67" s="139">
        <v>2434800</v>
      </c>
      <c r="E67" s="142" t="s">
        <v>476</v>
      </c>
      <c r="F67" s="142" t="s">
        <v>477</v>
      </c>
      <c r="G67" s="50"/>
      <c r="H67" s="50"/>
      <c r="I67" s="50"/>
      <c r="J67" s="50"/>
      <c r="K67" s="50"/>
      <c r="L67" s="50"/>
      <c r="M67" s="50"/>
      <c r="N67" s="50"/>
      <c r="O67" s="50"/>
      <c r="P67" s="51"/>
      <c r="Q67" s="51"/>
      <c r="R67" s="51"/>
      <c r="S67" s="90"/>
      <c r="T67" s="460" t="s">
        <v>436</v>
      </c>
      <c r="U67" s="90"/>
      <c r="V67" s="583" t="s">
        <v>472</v>
      </c>
      <c r="W67" s="632" t="s">
        <v>59</v>
      </c>
    </row>
    <row r="68" spans="1:23" s="1" customFormat="1" ht="17.25" customHeight="1">
      <c r="A68" s="43"/>
      <c r="B68" s="57"/>
      <c r="C68" s="242" t="s">
        <v>288</v>
      </c>
      <c r="D68" s="58"/>
      <c r="E68" s="137"/>
      <c r="F68" s="233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56"/>
      <c r="R68" s="56"/>
      <c r="S68" s="462"/>
      <c r="T68" s="484"/>
      <c r="U68" s="484"/>
      <c r="V68" s="584"/>
      <c r="W68" s="484"/>
    </row>
    <row r="69" spans="1:23" s="1" customFormat="1" ht="17.25" customHeight="1">
      <c r="A69" s="43"/>
      <c r="B69" s="69"/>
      <c r="C69" s="251" t="s">
        <v>289</v>
      </c>
      <c r="D69" s="58"/>
      <c r="E69" s="137"/>
      <c r="F69" s="85"/>
      <c r="G69" s="55"/>
      <c r="H69" s="55"/>
      <c r="I69" s="55"/>
      <c r="J69" s="55"/>
      <c r="K69" s="55"/>
      <c r="L69" s="55"/>
      <c r="M69" s="55"/>
      <c r="N69" s="55"/>
      <c r="O69" s="55"/>
      <c r="P69" s="56"/>
      <c r="Q69" s="56"/>
      <c r="R69" s="56"/>
      <c r="S69" s="252"/>
      <c r="T69" s="484"/>
      <c r="U69" s="484"/>
      <c r="V69" s="584"/>
      <c r="W69" s="484"/>
    </row>
    <row r="70" spans="1:23" s="277" customFormat="1" ht="17.25" customHeight="1">
      <c r="A70" s="43"/>
      <c r="B70" s="57"/>
      <c r="C70" s="242" t="s">
        <v>290</v>
      </c>
      <c r="D70" s="58"/>
      <c r="E70" s="84"/>
      <c r="F70" s="85"/>
      <c r="G70" s="55"/>
      <c r="H70" s="55"/>
      <c r="I70" s="55"/>
      <c r="J70" s="55"/>
      <c r="K70" s="55"/>
      <c r="L70" s="55"/>
      <c r="M70" s="55"/>
      <c r="N70" s="55"/>
      <c r="O70" s="55"/>
      <c r="P70" s="56"/>
      <c r="Q70" s="56"/>
      <c r="R70" s="56"/>
      <c r="S70" s="627"/>
      <c r="T70" s="624"/>
      <c r="U70" s="624"/>
      <c r="V70" s="584"/>
      <c r="W70" s="624"/>
    </row>
    <row r="71" spans="1:23" s="277" customFormat="1" ht="17.25" customHeight="1">
      <c r="A71" s="43"/>
      <c r="B71" s="57"/>
      <c r="C71" s="244"/>
      <c r="D71" s="58"/>
      <c r="E71" s="85"/>
      <c r="F71" s="85"/>
      <c r="G71" s="55"/>
      <c r="H71" s="55"/>
      <c r="I71" s="55"/>
      <c r="J71" s="55"/>
      <c r="K71" s="55"/>
      <c r="L71" s="55"/>
      <c r="M71" s="55"/>
      <c r="N71" s="55"/>
      <c r="O71" s="55"/>
      <c r="P71" s="56"/>
      <c r="Q71" s="56"/>
      <c r="R71" s="56"/>
      <c r="S71" s="627"/>
      <c r="T71" s="624"/>
      <c r="U71" s="624"/>
      <c r="V71" s="624"/>
      <c r="W71" s="624"/>
    </row>
    <row r="72" spans="1:23" s="277" customFormat="1" ht="17.25" customHeight="1">
      <c r="A72" s="19"/>
      <c r="B72" s="29"/>
      <c r="C72" s="30"/>
      <c r="D72" s="18"/>
      <c r="E72" s="86"/>
      <c r="F72" s="86"/>
      <c r="G72" s="21"/>
      <c r="H72" s="21"/>
      <c r="I72" s="21"/>
      <c r="J72" s="21"/>
      <c r="K72" s="21"/>
      <c r="L72" s="21"/>
      <c r="M72" s="21"/>
      <c r="N72" s="21"/>
      <c r="O72" s="21"/>
      <c r="P72" s="22"/>
      <c r="Q72" s="22"/>
      <c r="R72" s="22"/>
      <c r="S72" s="628"/>
      <c r="T72" s="485"/>
      <c r="U72" s="485"/>
      <c r="V72" s="485"/>
      <c r="W72" s="485"/>
    </row>
    <row r="73" spans="1:23" s="277" customFormat="1" ht="17.25" customHeight="1">
      <c r="A73" s="231" t="s">
        <v>181</v>
      </c>
      <c r="B73" s="68" t="s">
        <v>182</v>
      </c>
      <c r="C73" s="249" t="s">
        <v>291</v>
      </c>
      <c r="D73" s="139">
        <v>60000</v>
      </c>
      <c r="E73" s="142" t="s">
        <v>478</v>
      </c>
      <c r="F73" s="142" t="s">
        <v>479</v>
      </c>
      <c r="G73" s="270"/>
      <c r="H73" s="270"/>
      <c r="I73" s="270"/>
      <c r="J73" s="270"/>
      <c r="K73" s="270"/>
      <c r="L73" s="270"/>
      <c r="M73" s="270"/>
      <c r="N73" s="270"/>
      <c r="O73" s="270"/>
      <c r="P73" s="48"/>
      <c r="Q73" s="48"/>
      <c r="R73" s="48"/>
      <c r="S73" s="224" t="s">
        <v>213</v>
      </c>
      <c r="T73" s="460" t="s">
        <v>436</v>
      </c>
      <c r="U73" s="629"/>
      <c r="V73" s="583" t="s">
        <v>473</v>
      </c>
      <c r="W73" s="632" t="s">
        <v>59</v>
      </c>
    </row>
    <row r="74" spans="1:23" s="1" customFormat="1" ht="17.25" customHeight="1">
      <c r="A74" s="221"/>
      <c r="B74" s="70"/>
      <c r="C74" s="249" t="s">
        <v>292</v>
      </c>
      <c r="D74" s="252"/>
      <c r="E74" s="246"/>
      <c r="F74" s="233"/>
      <c r="G74" s="271"/>
      <c r="H74" s="271"/>
      <c r="I74" s="271"/>
      <c r="J74" s="271"/>
      <c r="K74" s="271"/>
      <c r="L74" s="271"/>
      <c r="M74" s="271"/>
      <c r="N74" s="271"/>
      <c r="O74" s="271"/>
      <c r="P74" s="90"/>
      <c r="Q74" s="90"/>
      <c r="R74" s="90"/>
      <c r="S74" s="254"/>
      <c r="T74" s="484"/>
      <c r="U74" s="484"/>
      <c r="V74" s="584"/>
      <c r="W74" s="484"/>
    </row>
    <row r="75" spans="1:23" s="1" customFormat="1" ht="17.25" customHeight="1">
      <c r="A75" s="221"/>
      <c r="B75" s="57"/>
      <c r="C75" s="249" t="s">
        <v>293</v>
      </c>
      <c r="D75" s="252"/>
      <c r="E75" s="247"/>
      <c r="F75" s="233"/>
      <c r="G75" s="271"/>
      <c r="H75" s="271"/>
      <c r="I75" s="271"/>
      <c r="J75" s="271"/>
      <c r="K75" s="271"/>
      <c r="L75" s="271"/>
      <c r="M75" s="271"/>
      <c r="N75" s="271"/>
      <c r="O75" s="271"/>
      <c r="P75" s="90"/>
      <c r="Q75" s="90"/>
      <c r="R75" s="90"/>
      <c r="S75" s="252"/>
      <c r="T75" s="484"/>
      <c r="U75" s="484"/>
      <c r="V75" s="584"/>
      <c r="W75" s="484"/>
    </row>
    <row r="76" spans="1:23" s="2" customFormat="1" ht="17.25" customHeight="1">
      <c r="A76" s="221"/>
      <c r="B76" s="57"/>
      <c r="C76" s="249" t="s">
        <v>294</v>
      </c>
      <c r="D76" s="252"/>
      <c r="E76" s="247"/>
      <c r="F76" s="233"/>
      <c r="G76" s="271"/>
      <c r="H76" s="271"/>
      <c r="I76" s="271"/>
      <c r="J76" s="271"/>
      <c r="K76" s="271"/>
      <c r="L76" s="271"/>
      <c r="M76" s="271"/>
      <c r="N76" s="271"/>
      <c r="O76" s="271"/>
      <c r="P76" s="90"/>
      <c r="Q76" s="90"/>
      <c r="R76" s="90"/>
      <c r="S76" s="252"/>
      <c r="T76" s="484"/>
      <c r="U76" s="484"/>
      <c r="V76" s="584"/>
      <c r="W76" s="484"/>
    </row>
    <row r="77" spans="1:23" ht="22.5">
      <c r="A77" s="43"/>
      <c r="B77" s="57"/>
      <c r="C77" s="77"/>
      <c r="D77" s="58"/>
      <c r="E77" s="85"/>
      <c r="F77" s="85"/>
      <c r="G77" s="55"/>
      <c r="H77" s="55"/>
      <c r="I77" s="55"/>
      <c r="J77" s="55"/>
      <c r="K77" s="55"/>
      <c r="L77" s="55"/>
      <c r="M77" s="55"/>
      <c r="N77" s="55"/>
      <c r="O77" s="55"/>
      <c r="P77" s="56"/>
      <c r="Q77" s="56"/>
      <c r="R77" s="56"/>
      <c r="S77" s="58"/>
      <c r="T77" s="624"/>
      <c r="U77" s="624"/>
      <c r="V77" s="624"/>
      <c r="W77" s="624"/>
    </row>
    <row r="78" spans="1:23" ht="22.5">
      <c r="A78" s="19"/>
      <c r="B78" s="29"/>
      <c r="C78" s="30"/>
      <c r="D78" s="18"/>
      <c r="E78" s="86"/>
      <c r="F78" s="86"/>
      <c r="G78" s="21"/>
      <c r="H78" s="21"/>
      <c r="I78" s="21"/>
      <c r="J78" s="21"/>
      <c r="K78" s="21"/>
      <c r="L78" s="21"/>
      <c r="M78" s="21"/>
      <c r="N78" s="21"/>
      <c r="O78" s="21"/>
      <c r="P78" s="22"/>
      <c r="Q78" s="22"/>
      <c r="R78" s="22"/>
      <c r="S78" s="18"/>
      <c r="T78" s="485"/>
      <c r="U78" s="485"/>
      <c r="V78" s="485"/>
      <c r="W78" s="485"/>
    </row>
    <row r="79" spans="1:23" ht="22.5">
      <c r="A79" s="570" t="s">
        <v>201</v>
      </c>
      <c r="B79" s="571"/>
      <c r="C79" s="572"/>
      <c r="D79" s="383">
        <v>12094800</v>
      </c>
      <c r="E79" s="384"/>
      <c r="F79" s="385">
        <v>3</v>
      </c>
      <c r="G79" s="386" t="s">
        <v>399</v>
      </c>
      <c r="H79" s="386" t="s">
        <v>399</v>
      </c>
      <c r="I79" s="386" t="s">
        <v>399</v>
      </c>
      <c r="J79" s="386" t="s">
        <v>399</v>
      </c>
      <c r="K79" s="386" t="s">
        <v>399</v>
      </c>
      <c r="L79" s="386" t="s">
        <v>399</v>
      </c>
      <c r="M79" s="386" t="s">
        <v>399</v>
      </c>
      <c r="N79" s="386" t="s">
        <v>399</v>
      </c>
      <c r="O79" s="386" t="s">
        <v>399</v>
      </c>
      <c r="P79" s="386" t="s">
        <v>399</v>
      </c>
      <c r="Q79" s="386" t="s">
        <v>399</v>
      </c>
      <c r="R79" s="386" t="s">
        <v>399</v>
      </c>
      <c r="S79" s="387"/>
      <c r="T79" s="625"/>
      <c r="U79" s="625"/>
      <c r="V79" s="625"/>
      <c r="W79" s="625"/>
    </row>
  </sheetData>
  <mergeCells count="103">
    <mergeCell ref="V11:V13"/>
    <mergeCell ref="V17:V19"/>
    <mergeCell ref="V62:V64"/>
    <mergeCell ref="V67:V70"/>
    <mergeCell ref="V73:V76"/>
    <mergeCell ref="A53:W53"/>
    <mergeCell ref="A54:W54"/>
    <mergeCell ref="A55:W55"/>
    <mergeCell ref="A25:W25"/>
    <mergeCell ref="A26:W26"/>
    <mergeCell ref="A27:W27"/>
    <mergeCell ref="R9:R10"/>
    <mergeCell ref="S9:S10"/>
    <mergeCell ref="T9:T10"/>
    <mergeCell ref="U9:U10"/>
    <mergeCell ref="V9:V10"/>
    <mergeCell ref="F8:F9"/>
    <mergeCell ref="G8:I8"/>
    <mergeCell ref="J8:R8"/>
    <mergeCell ref="S8:V8"/>
    <mergeCell ref="W8:W9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8:A10"/>
    <mergeCell ref="B8:B10"/>
    <mergeCell ref="C8:C10"/>
    <mergeCell ref="D8:D10"/>
    <mergeCell ref="E8:E9"/>
    <mergeCell ref="B31:B33"/>
    <mergeCell ref="A31:A33"/>
    <mergeCell ref="D31:D33"/>
    <mergeCell ref="E31:E32"/>
    <mergeCell ref="F31:F32"/>
    <mergeCell ref="O32:O33"/>
    <mergeCell ref="P32:P33"/>
    <mergeCell ref="Q32:Q33"/>
    <mergeCell ref="R32:R33"/>
    <mergeCell ref="C31:C33"/>
    <mergeCell ref="Q60:Q61"/>
    <mergeCell ref="R60:R61"/>
    <mergeCell ref="A59:A61"/>
    <mergeCell ref="B59:B61"/>
    <mergeCell ref="C59:C61"/>
    <mergeCell ref="D59:D61"/>
    <mergeCell ref="F59:F60"/>
    <mergeCell ref="E59:E60"/>
    <mergeCell ref="L60:L61"/>
    <mergeCell ref="M60:M61"/>
    <mergeCell ref="N60:N61"/>
    <mergeCell ref="O60:O61"/>
    <mergeCell ref="P60:P61"/>
    <mergeCell ref="G60:G61"/>
    <mergeCell ref="H60:H61"/>
    <mergeCell ref="I60:I61"/>
    <mergeCell ref="J60:J61"/>
    <mergeCell ref="K60:K61"/>
    <mergeCell ref="S59:V59"/>
    <mergeCell ref="W59:W60"/>
    <mergeCell ref="S60:S61"/>
    <mergeCell ref="T60:T61"/>
    <mergeCell ref="U60:U61"/>
    <mergeCell ref="V60:V61"/>
    <mergeCell ref="V34:V38"/>
    <mergeCell ref="V42:V46"/>
    <mergeCell ref="W31:W32"/>
    <mergeCell ref="S32:S33"/>
    <mergeCell ref="T32:T33"/>
    <mergeCell ref="U32:U33"/>
    <mergeCell ref="V32:V33"/>
    <mergeCell ref="A29:R29"/>
    <mergeCell ref="B30:S30"/>
    <mergeCell ref="G31:I31"/>
    <mergeCell ref="J31:R31"/>
    <mergeCell ref="S31:V31"/>
    <mergeCell ref="G32:G33"/>
    <mergeCell ref="H32:H33"/>
    <mergeCell ref="I32:I33"/>
    <mergeCell ref="J32:J33"/>
    <mergeCell ref="K32:K33"/>
    <mergeCell ref="L32:L33"/>
    <mergeCell ref="M32:M33"/>
    <mergeCell ref="N32:N33"/>
    <mergeCell ref="A6:R6"/>
    <mergeCell ref="B7:S7"/>
    <mergeCell ref="A2:W2"/>
    <mergeCell ref="A3:W3"/>
    <mergeCell ref="A4:W4"/>
    <mergeCell ref="A23:C23"/>
    <mergeCell ref="A51:C51"/>
    <mergeCell ref="A79:C79"/>
    <mergeCell ref="A57:R57"/>
    <mergeCell ref="B58:S58"/>
    <mergeCell ref="G59:I59"/>
    <mergeCell ref="J59:R59"/>
  </mergeCells>
  <pageMargins left="0" right="0" top="0.78740157480314965" bottom="0" header="0.31496062992125984" footer="0.31496062992125984"/>
  <pageSetup paperSize="9" scale="91" firstPageNumber="25" orientation="landscape" useFirstPageNumber="1" errors="blank" horizontalDpi="4294967293" verticalDpi="0" r:id="rId1"/>
  <headerFooter scaleWithDoc="0" alignWithMargins="0">
    <oddFooter>&amp;R&amp;P</oddFooter>
  </headerFooter>
  <rowBreaks count="2" manualBreakCount="2">
    <brk id="24" max="22" man="1"/>
    <brk id="52" max="2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CC"/>
  </sheetPr>
  <dimension ref="A1:W44"/>
  <sheetViews>
    <sheetView view="pageBreakPreview" topLeftCell="A16" zoomScaleNormal="90" zoomScaleSheetLayoutView="100" zoomScalePageLayoutView="110" workbookViewId="0">
      <selection activeCell="E34" sqref="E34:F36"/>
    </sheetView>
  </sheetViews>
  <sheetFormatPr defaultColWidth="9.125" defaultRowHeight="17.25"/>
  <cols>
    <col min="1" max="1" width="3.875" style="37" customWidth="1"/>
    <col min="2" max="2" width="26.75" style="37" customWidth="1"/>
    <col min="3" max="3" width="32.75" style="37" customWidth="1"/>
    <col min="4" max="4" width="8.75" style="37" customWidth="1"/>
    <col min="5" max="5" width="10.75" style="39" customWidth="1"/>
    <col min="6" max="6" width="10.75" style="40" customWidth="1"/>
    <col min="7" max="15" width="3.75" style="38" customWidth="1"/>
    <col min="16" max="18" width="3.75" style="37" customWidth="1"/>
    <col min="19" max="19" width="8.75" style="37" customWidth="1"/>
  </cols>
  <sheetData>
    <row r="1" spans="1:23" s="5" customFormat="1" ht="24.75">
      <c r="A1" s="9"/>
      <c r="B1" s="9"/>
      <c r="C1" s="9"/>
      <c r="D1" s="9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9"/>
      <c r="Q1" s="9"/>
      <c r="R1" s="9"/>
      <c r="S1" s="9"/>
    </row>
    <row r="2" spans="1:23" s="4" customFormat="1" ht="18.75" customHeight="1">
      <c r="A2" s="556" t="s">
        <v>459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s="4" customFormat="1" ht="18.75" customHeight="1">
      <c r="A3" s="556" t="s">
        <v>460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</row>
    <row r="4" spans="1:23" s="4" customFormat="1" ht="18.75" customHeight="1">
      <c r="A4" s="557" t="s">
        <v>31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</row>
    <row r="5" spans="1:23" s="4" customFormat="1" ht="18.75" customHeight="1">
      <c r="A5" s="118"/>
      <c r="B5" s="118"/>
      <c r="C5" s="118"/>
      <c r="D5" s="118"/>
      <c r="E5" s="118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18"/>
      <c r="Q5" s="118"/>
      <c r="R5" s="118"/>
      <c r="S5" s="118"/>
    </row>
    <row r="6" spans="1:23" s="1" customFormat="1" ht="17.25" customHeight="1">
      <c r="A6" s="587" t="s">
        <v>160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118"/>
    </row>
    <row r="7" spans="1:23" s="1" customFormat="1" ht="17.25" customHeight="1">
      <c r="A7" s="28"/>
      <c r="B7" s="589" t="s">
        <v>161</v>
      </c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</row>
    <row r="8" spans="1:23" s="1" customFormat="1" ht="17.25" customHeight="1">
      <c r="A8" s="595" t="s">
        <v>0</v>
      </c>
      <c r="B8" s="595" t="s">
        <v>5</v>
      </c>
      <c r="C8" s="592" t="s">
        <v>7</v>
      </c>
      <c r="D8" s="586" t="s">
        <v>4</v>
      </c>
      <c r="E8" s="558" t="s">
        <v>416</v>
      </c>
      <c r="F8" s="558" t="s">
        <v>431</v>
      </c>
      <c r="G8" s="603" t="s">
        <v>24</v>
      </c>
      <c r="H8" s="604"/>
      <c r="I8" s="605"/>
      <c r="J8" s="603" t="s">
        <v>28</v>
      </c>
      <c r="K8" s="604"/>
      <c r="L8" s="604"/>
      <c r="M8" s="604"/>
      <c r="N8" s="604"/>
      <c r="O8" s="604"/>
      <c r="P8" s="604"/>
      <c r="Q8" s="604"/>
      <c r="R8" s="605"/>
      <c r="S8" s="578" t="s">
        <v>414</v>
      </c>
      <c r="T8" s="579"/>
      <c r="U8" s="579"/>
      <c r="V8" s="580"/>
      <c r="W8" s="558" t="s">
        <v>415</v>
      </c>
    </row>
    <row r="9" spans="1:23" s="1" customFormat="1" ht="17.25" customHeight="1">
      <c r="A9" s="596"/>
      <c r="B9" s="596"/>
      <c r="C9" s="593"/>
      <c r="D9" s="586"/>
      <c r="E9" s="559"/>
      <c r="F9" s="559"/>
      <c r="G9" s="590" t="s">
        <v>12</v>
      </c>
      <c r="H9" s="590" t="s">
        <v>13</v>
      </c>
      <c r="I9" s="590" t="s">
        <v>14</v>
      </c>
      <c r="J9" s="590" t="s">
        <v>15</v>
      </c>
      <c r="K9" s="590" t="s">
        <v>16</v>
      </c>
      <c r="L9" s="590" t="s">
        <v>17</v>
      </c>
      <c r="M9" s="590" t="s">
        <v>18</v>
      </c>
      <c r="N9" s="590" t="s">
        <v>19</v>
      </c>
      <c r="O9" s="590" t="s">
        <v>20</v>
      </c>
      <c r="P9" s="590" t="s">
        <v>21</v>
      </c>
      <c r="Q9" s="590" t="s">
        <v>22</v>
      </c>
      <c r="R9" s="590" t="s">
        <v>23</v>
      </c>
      <c r="S9" s="560" t="s">
        <v>432</v>
      </c>
      <c r="T9" s="560" t="s">
        <v>433</v>
      </c>
      <c r="U9" s="560" t="s">
        <v>434</v>
      </c>
      <c r="V9" s="560" t="s">
        <v>435</v>
      </c>
      <c r="W9" s="559"/>
    </row>
    <row r="10" spans="1:23" s="1" customFormat="1" ht="17.25" customHeight="1">
      <c r="A10" s="596"/>
      <c r="B10" s="597"/>
      <c r="C10" s="593"/>
      <c r="D10" s="586"/>
      <c r="E10" s="459"/>
      <c r="F10" s="459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61"/>
      <c r="T10" s="561"/>
      <c r="U10" s="561"/>
      <c r="V10" s="561"/>
      <c r="W10" s="459"/>
    </row>
    <row r="11" spans="1:23" s="277" customFormat="1" ht="17.25" customHeight="1">
      <c r="A11" s="231" t="s">
        <v>30</v>
      </c>
      <c r="B11" s="68" t="s">
        <v>163</v>
      </c>
      <c r="C11" s="250" t="s">
        <v>335</v>
      </c>
      <c r="D11" s="139">
        <v>5000</v>
      </c>
      <c r="E11" s="142"/>
      <c r="F11" s="216"/>
      <c r="G11" s="271"/>
      <c r="H11" s="271"/>
      <c r="I11" s="271"/>
      <c r="J11" s="271"/>
      <c r="K11" s="271"/>
      <c r="L11" s="271"/>
      <c r="M11" s="271"/>
      <c r="N11" s="271"/>
      <c r="O11" s="271"/>
      <c r="P11" s="90"/>
      <c r="Q11" s="90"/>
      <c r="R11" s="90"/>
      <c r="S11" s="1"/>
      <c r="T11" s="90"/>
      <c r="U11" s="460" t="s">
        <v>436</v>
      </c>
      <c r="V11" s="583" t="s">
        <v>446</v>
      </c>
      <c r="W11" s="142" t="s">
        <v>64</v>
      </c>
    </row>
    <row r="12" spans="1:23" s="277" customFormat="1" ht="17.25" customHeight="1">
      <c r="A12" s="220"/>
      <c r="B12" s="70" t="s">
        <v>165</v>
      </c>
      <c r="C12" s="242" t="s">
        <v>336</v>
      </c>
      <c r="D12" s="252"/>
      <c r="E12" s="246"/>
      <c r="F12" s="233"/>
      <c r="G12" s="271"/>
      <c r="H12" s="271"/>
      <c r="I12" s="271"/>
      <c r="J12" s="271"/>
      <c r="K12" s="271"/>
      <c r="L12" s="271"/>
      <c r="M12" s="271"/>
      <c r="N12" s="271"/>
      <c r="O12" s="271"/>
      <c r="P12" s="90"/>
      <c r="Q12" s="90"/>
      <c r="R12" s="90"/>
      <c r="S12" s="90"/>
      <c r="T12" s="90"/>
      <c r="U12" s="90"/>
      <c r="V12" s="584"/>
      <c r="W12" s="216"/>
    </row>
    <row r="13" spans="1:23" s="277" customFormat="1" ht="17.25" customHeight="1">
      <c r="A13" s="221"/>
      <c r="B13" s="70" t="s">
        <v>164</v>
      </c>
      <c r="C13" s="243" t="s">
        <v>337</v>
      </c>
      <c r="D13" s="252"/>
      <c r="E13" s="246"/>
      <c r="F13" s="233" t="s">
        <v>157</v>
      </c>
      <c r="G13" s="271"/>
      <c r="H13" s="271"/>
      <c r="I13" s="271"/>
      <c r="J13" s="271"/>
      <c r="K13" s="271"/>
      <c r="L13" s="271"/>
      <c r="M13" s="271"/>
      <c r="N13" s="271"/>
      <c r="O13" s="271"/>
      <c r="P13" s="90"/>
      <c r="Q13" s="90"/>
      <c r="R13" s="90"/>
      <c r="S13" s="90"/>
      <c r="T13" s="90"/>
      <c r="U13" s="90"/>
      <c r="V13" s="90"/>
      <c r="W13" s="252"/>
    </row>
    <row r="14" spans="1:23" s="277" customFormat="1" ht="17.25" customHeight="1">
      <c r="A14" s="221"/>
      <c r="B14" s="69"/>
      <c r="C14" s="242"/>
      <c r="D14" s="252"/>
      <c r="E14" s="279"/>
      <c r="F14" s="233"/>
      <c r="G14" s="271"/>
      <c r="H14" s="271"/>
      <c r="I14" s="271"/>
      <c r="J14" s="271"/>
      <c r="K14" s="271"/>
      <c r="L14" s="271"/>
      <c r="M14" s="271"/>
      <c r="N14" s="271"/>
      <c r="O14" s="271"/>
      <c r="P14" s="90"/>
      <c r="Q14" s="90"/>
      <c r="R14" s="90"/>
      <c r="S14" s="90"/>
      <c r="T14" s="90"/>
      <c r="U14" s="90"/>
      <c r="V14" s="90"/>
      <c r="W14" s="252"/>
    </row>
    <row r="15" spans="1:23" s="277" customFormat="1" ht="17.25" customHeight="1">
      <c r="A15" s="221"/>
      <c r="B15" s="90"/>
      <c r="C15" s="243"/>
      <c r="D15" s="252"/>
      <c r="E15" s="246"/>
      <c r="F15" s="233"/>
      <c r="G15" s="271"/>
      <c r="H15" s="271"/>
      <c r="I15" s="271"/>
      <c r="J15" s="271"/>
      <c r="K15" s="271"/>
      <c r="L15" s="271"/>
      <c r="M15" s="271"/>
      <c r="N15" s="271"/>
      <c r="O15" s="271"/>
      <c r="P15" s="90"/>
      <c r="Q15" s="90"/>
      <c r="R15" s="90"/>
      <c r="S15" s="90"/>
      <c r="T15" s="90"/>
      <c r="U15" s="90"/>
      <c r="V15" s="90"/>
      <c r="W15" s="252"/>
    </row>
    <row r="16" spans="1:23" s="277" customFormat="1" ht="17.25" customHeight="1">
      <c r="A16" s="221"/>
      <c r="B16" s="57"/>
      <c r="C16" s="244"/>
      <c r="D16" s="252"/>
      <c r="E16" s="247"/>
      <c r="F16" s="233"/>
      <c r="G16" s="271"/>
      <c r="H16" s="271"/>
      <c r="I16" s="271"/>
      <c r="J16" s="271"/>
      <c r="K16" s="271"/>
      <c r="L16" s="271"/>
      <c r="M16" s="271"/>
      <c r="N16" s="271"/>
      <c r="O16" s="271"/>
      <c r="P16" s="90"/>
      <c r="Q16" s="90"/>
      <c r="R16" s="90"/>
      <c r="S16" s="90"/>
      <c r="T16" s="90"/>
      <c r="U16" s="90"/>
      <c r="V16" s="90"/>
      <c r="W16" s="462"/>
    </row>
    <row r="17" spans="1:23" s="277" customFormat="1" ht="17.25" customHeight="1">
      <c r="A17" s="221"/>
      <c r="B17" s="57"/>
      <c r="C17" s="244" t="s">
        <v>315</v>
      </c>
      <c r="D17" s="252"/>
      <c r="E17" s="233"/>
      <c r="F17" s="233"/>
      <c r="G17" s="271"/>
      <c r="H17" s="271"/>
      <c r="I17" s="271"/>
      <c r="J17" s="271"/>
      <c r="K17" s="271"/>
      <c r="L17" s="271"/>
      <c r="M17" s="271"/>
      <c r="N17" s="271"/>
      <c r="O17" s="271"/>
      <c r="P17" s="90"/>
      <c r="Q17" s="90"/>
      <c r="R17" s="90"/>
      <c r="S17" s="462"/>
      <c r="T17" s="484"/>
      <c r="U17" s="484"/>
      <c r="V17" s="484"/>
      <c r="W17" s="484"/>
    </row>
    <row r="18" spans="1:23" s="1" customFormat="1" ht="17.25" customHeight="1">
      <c r="A18" s="19"/>
      <c r="B18" s="29"/>
      <c r="C18" s="30"/>
      <c r="D18" s="18"/>
      <c r="E18" s="86"/>
      <c r="F18" s="86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22"/>
      <c r="R18" s="22"/>
      <c r="S18" s="253"/>
      <c r="T18" s="486"/>
      <c r="U18" s="486"/>
      <c r="V18" s="486"/>
      <c r="W18" s="486"/>
    </row>
    <row r="19" spans="1:23" s="277" customFormat="1" ht="17.25" customHeight="1">
      <c r="A19" s="231" t="s">
        <v>41</v>
      </c>
      <c r="B19" s="48" t="s">
        <v>162</v>
      </c>
      <c r="C19" s="250" t="s">
        <v>338</v>
      </c>
      <c r="D19" s="139">
        <v>5000</v>
      </c>
      <c r="E19" s="142" t="s">
        <v>302</v>
      </c>
      <c r="F19" s="216" t="s">
        <v>3</v>
      </c>
      <c r="G19" s="270"/>
      <c r="H19" s="270"/>
      <c r="I19" s="270"/>
      <c r="J19" s="270"/>
      <c r="K19" s="270"/>
      <c r="L19" s="270"/>
      <c r="M19" s="270"/>
      <c r="N19" s="270"/>
      <c r="O19" s="270"/>
      <c r="P19" s="48"/>
      <c r="Q19" s="48"/>
      <c r="R19" s="48"/>
      <c r="S19" s="139" t="s">
        <v>334</v>
      </c>
    </row>
    <row r="20" spans="1:23" s="277" customFormat="1" ht="17.25" customHeight="1">
      <c r="A20" s="220"/>
      <c r="B20" s="69"/>
      <c r="C20" s="242" t="s">
        <v>339</v>
      </c>
      <c r="D20" s="232"/>
      <c r="E20" s="142" t="s">
        <v>40</v>
      </c>
      <c r="F20" s="216"/>
      <c r="G20" s="271"/>
      <c r="H20" s="271"/>
      <c r="I20" s="271"/>
      <c r="J20" s="271"/>
      <c r="K20" s="271"/>
      <c r="L20" s="271"/>
      <c r="M20" s="271"/>
      <c r="N20" s="271"/>
      <c r="O20" s="271"/>
      <c r="P20" s="90"/>
      <c r="Q20" s="90"/>
      <c r="R20" s="90"/>
      <c r="S20" s="223">
        <v>2567</v>
      </c>
    </row>
    <row r="21" spans="1:23" s="277" customFormat="1" ht="17.25" customHeight="1">
      <c r="A21" s="221"/>
      <c r="B21" s="90"/>
      <c r="C21" s="243" t="s">
        <v>340</v>
      </c>
      <c r="D21" s="252"/>
      <c r="E21" s="246"/>
      <c r="F21" s="233"/>
      <c r="G21" s="271"/>
      <c r="H21" s="271"/>
      <c r="I21" s="271"/>
      <c r="J21" s="271"/>
      <c r="K21" s="271"/>
      <c r="L21" s="271"/>
      <c r="M21" s="271"/>
      <c r="N21" s="271"/>
      <c r="O21" s="271"/>
      <c r="P21" s="90"/>
      <c r="Q21" s="90"/>
      <c r="R21" s="90"/>
      <c r="S21" s="252"/>
    </row>
    <row r="22" spans="1:23" s="277" customFormat="1" ht="17.25" customHeight="1">
      <c r="A22" s="221"/>
      <c r="B22" s="69"/>
      <c r="C22" s="242"/>
      <c r="D22" s="252"/>
      <c r="E22" s="246"/>
      <c r="F22" s="233"/>
      <c r="G22" s="271"/>
      <c r="H22" s="271"/>
      <c r="I22" s="271"/>
      <c r="J22" s="271"/>
      <c r="K22" s="271"/>
      <c r="L22" s="271"/>
      <c r="M22" s="271"/>
      <c r="N22" s="271"/>
      <c r="O22" s="271"/>
      <c r="P22" s="90"/>
      <c r="Q22" s="90"/>
      <c r="R22" s="90"/>
      <c r="S22" s="252"/>
    </row>
    <row r="23" spans="1:23" s="277" customFormat="1" ht="17.25" customHeight="1">
      <c r="A23" s="221"/>
      <c r="B23" s="57"/>
      <c r="C23" s="244"/>
      <c r="D23" s="252"/>
      <c r="E23" s="247"/>
      <c r="F23" s="233"/>
      <c r="G23" s="271"/>
      <c r="H23" s="271"/>
      <c r="I23" s="271"/>
      <c r="J23" s="271"/>
      <c r="K23" s="271"/>
      <c r="L23" s="271"/>
      <c r="M23" s="271"/>
      <c r="N23" s="271"/>
      <c r="O23" s="271"/>
      <c r="P23" s="90"/>
      <c r="Q23" s="90"/>
      <c r="R23" s="90"/>
      <c r="S23" s="252"/>
    </row>
    <row r="24" spans="1:23" s="277" customFormat="1" ht="17.25" customHeight="1">
      <c r="A24" s="221"/>
      <c r="B24" s="57"/>
      <c r="C24" s="244" t="s">
        <v>341</v>
      </c>
      <c r="D24" s="252"/>
      <c r="E24" s="233"/>
      <c r="F24" s="233"/>
      <c r="G24" s="271"/>
      <c r="H24" s="271"/>
      <c r="I24" s="271"/>
      <c r="J24" s="271"/>
      <c r="K24" s="271"/>
      <c r="L24" s="271"/>
      <c r="M24" s="271"/>
      <c r="N24" s="271"/>
      <c r="O24" s="271"/>
      <c r="P24" s="90"/>
      <c r="Q24" s="90"/>
      <c r="R24" s="90"/>
      <c r="S24" s="252"/>
    </row>
    <row r="25" spans="1:23" s="1" customFormat="1" ht="17.25" customHeight="1">
      <c r="A25" s="19"/>
      <c r="B25" s="29"/>
      <c r="C25" s="30"/>
      <c r="D25" s="18"/>
      <c r="E25" s="86"/>
      <c r="F25" s="86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2"/>
      <c r="R25" s="22"/>
      <c r="S25" s="18"/>
    </row>
    <row r="28" spans="1:23" s="4" customFormat="1" ht="18.75" customHeight="1">
      <c r="A28" s="556" t="s">
        <v>459</v>
      </c>
      <c r="B28" s="556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  <c r="S28" s="556"/>
      <c r="T28" s="556"/>
      <c r="U28" s="556"/>
      <c r="V28" s="556"/>
      <c r="W28" s="556"/>
    </row>
    <row r="29" spans="1:23" s="4" customFormat="1" ht="18.75" customHeight="1">
      <c r="A29" s="556" t="s">
        <v>460</v>
      </c>
      <c r="B29" s="556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6"/>
      <c r="W29" s="556"/>
    </row>
    <row r="30" spans="1:23" s="4" customFormat="1" ht="18.75" customHeight="1">
      <c r="A30" s="557" t="s">
        <v>31</v>
      </c>
      <c r="B30" s="557"/>
      <c r="C30" s="557"/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</row>
    <row r="31" spans="1:23" s="4" customFormat="1" ht="18.75" customHeight="1">
      <c r="A31" s="153"/>
      <c r="B31" s="153"/>
      <c r="C31" s="153"/>
      <c r="D31" s="153"/>
      <c r="E31" s="153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53"/>
      <c r="Q31" s="153"/>
      <c r="R31" s="153"/>
      <c r="S31" s="153"/>
    </row>
    <row r="32" spans="1:23" s="1" customFormat="1" ht="17.25" customHeight="1">
      <c r="A32" s="587" t="s">
        <v>160</v>
      </c>
      <c r="B32" s="588"/>
      <c r="C32" s="588"/>
      <c r="D32" s="588"/>
      <c r="E32" s="588"/>
      <c r="F32" s="588"/>
      <c r="G32" s="588"/>
      <c r="H32" s="588"/>
      <c r="I32" s="588"/>
      <c r="J32" s="588"/>
      <c r="K32" s="588"/>
      <c r="L32" s="588"/>
      <c r="M32" s="588"/>
      <c r="N32" s="588"/>
      <c r="O32" s="588"/>
      <c r="P32" s="588"/>
      <c r="Q32" s="588"/>
      <c r="R32" s="588"/>
      <c r="S32" s="118"/>
    </row>
    <row r="33" spans="1:23" s="1" customFormat="1" ht="17.25" customHeight="1">
      <c r="A33" s="28"/>
      <c r="B33" s="589" t="s">
        <v>348</v>
      </c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</row>
    <row r="34" spans="1:23" s="1" customFormat="1" ht="17.25" customHeight="1">
      <c r="A34" s="595" t="s">
        <v>0</v>
      </c>
      <c r="B34" s="595" t="s">
        <v>5</v>
      </c>
      <c r="C34" s="592" t="s">
        <v>7</v>
      </c>
      <c r="D34" s="586" t="s">
        <v>4</v>
      </c>
      <c r="E34" s="558" t="s">
        <v>416</v>
      </c>
      <c r="F34" s="558" t="s">
        <v>431</v>
      </c>
      <c r="G34" s="603" t="s">
        <v>24</v>
      </c>
      <c r="H34" s="604"/>
      <c r="I34" s="605"/>
      <c r="J34" s="603" t="s">
        <v>28</v>
      </c>
      <c r="K34" s="604"/>
      <c r="L34" s="604"/>
      <c r="M34" s="604"/>
      <c r="N34" s="604"/>
      <c r="O34" s="604"/>
      <c r="P34" s="604"/>
      <c r="Q34" s="604"/>
      <c r="R34" s="605"/>
      <c r="S34" s="578" t="s">
        <v>414</v>
      </c>
      <c r="T34" s="579"/>
      <c r="U34" s="579"/>
      <c r="V34" s="580"/>
      <c r="W34" s="558" t="s">
        <v>415</v>
      </c>
    </row>
    <row r="35" spans="1:23" s="1" customFormat="1" ht="17.25" customHeight="1">
      <c r="A35" s="596"/>
      <c r="B35" s="596"/>
      <c r="C35" s="593"/>
      <c r="D35" s="586"/>
      <c r="E35" s="559"/>
      <c r="F35" s="559"/>
      <c r="G35" s="590" t="s">
        <v>12</v>
      </c>
      <c r="H35" s="590" t="s">
        <v>13</v>
      </c>
      <c r="I35" s="590" t="s">
        <v>14</v>
      </c>
      <c r="J35" s="590" t="s">
        <v>15</v>
      </c>
      <c r="K35" s="590" t="s">
        <v>16</v>
      </c>
      <c r="L35" s="590" t="s">
        <v>17</v>
      </c>
      <c r="M35" s="590" t="s">
        <v>18</v>
      </c>
      <c r="N35" s="590" t="s">
        <v>19</v>
      </c>
      <c r="O35" s="590" t="s">
        <v>20</v>
      </c>
      <c r="P35" s="590" t="s">
        <v>21</v>
      </c>
      <c r="Q35" s="590" t="s">
        <v>22</v>
      </c>
      <c r="R35" s="590" t="s">
        <v>23</v>
      </c>
      <c r="S35" s="560" t="s">
        <v>432</v>
      </c>
      <c r="T35" s="560" t="s">
        <v>433</v>
      </c>
      <c r="U35" s="560" t="s">
        <v>434</v>
      </c>
      <c r="V35" s="560" t="s">
        <v>435</v>
      </c>
      <c r="W35" s="559"/>
    </row>
    <row r="36" spans="1:23" s="1" customFormat="1" ht="17.25" customHeight="1">
      <c r="A36" s="596"/>
      <c r="B36" s="597"/>
      <c r="C36" s="593"/>
      <c r="D36" s="586"/>
      <c r="E36" s="459"/>
      <c r="F36" s="459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61"/>
      <c r="T36" s="561"/>
      <c r="U36" s="561"/>
      <c r="V36" s="561"/>
      <c r="W36" s="459"/>
    </row>
    <row r="37" spans="1:23" s="277" customFormat="1" ht="17.25" customHeight="1">
      <c r="A37" s="231" t="s">
        <v>44</v>
      </c>
      <c r="B37" s="48" t="s">
        <v>166</v>
      </c>
      <c r="C37" s="250" t="s">
        <v>335</v>
      </c>
      <c r="D37" s="139">
        <v>5000</v>
      </c>
      <c r="E37" s="142"/>
      <c r="F37" s="216"/>
      <c r="G37" s="271"/>
      <c r="H37" s="271"/>
      <c r="I37" s="271"/>
      <c r="J37" s="271"/>
      <c r="K37" s="271"/>
      <c r="L37" s="271"/>
      <c r="M37" s="271"/>
      <c r="N37" s="271"/>
      <c r="O37" s="271"/>
      <c r="P37" s="90"/>
      <c r="Q37" s="90"/>
      <c r="R37" s="90"/>
      <c r="S37" s="1"/>
      <c r="T37" s="90"/>
      <c r="U37" s="460" t="s">
        <v>436</v>
      </c>
      <c r="V37" s="583" t="s">
        <v>446</v>
      </c>
      <c r="W37" s="142" t="s">
        <v>64</v>
      </c>
    </row>
    <row r="38" spans="1:23" s="277" customFormat="1" ht="17.25" customHeight="1">
      <c r="A38" s="220"/>
      <c r="B38" s="57" t="s">
        <v>26</v>
      </c>
      <c r="C38" s="242" t="s">
        <v>342</v>
      </c>
      <c r="D38" s="252"/>
      <c r="E38" s="246"/>
      <c r="F38" s="233"/>
      <c r="G38" s="271"/>
      <c r="H38" s="271"/>
      <c r="I38" s="271"/>
      <c r="J38" s="271"/>
      <c r="K38" s="271"/>
      <c r="L38" s="271"/>
      <c r="M38" s="271"/>
      <c r="N38" s="271"/>
      <c r="O38" s="271"/>
      <c r="P38" s="90"/>
      <c r="Q38" s="90"/>
      <c r="R38" s="90"/>
      <c r="S38" s="90"/>
      <c r="T38" s="90"/>
      <c r="U38" s="90"/>
      <c r="V38" s="584"/>
      <c r="W38" s="216"/>
    </row>
    <row r="39" spans="1:23" s="277" customFormat="1" ht="17.25" customHeight="1">
      <c r="A39" s="221"/>
      <c r="B39" s="69" t="s">
        <v>168</v>
      </c>
      <c r="C39" s="243" t="s">
        <v>343</v>
      </c>
      <c r="D39" s="252"/>
      <c r="E39" s="246"/>
      <c r="F39" s="233"/>
      <c r="G39" s="271"/>
      <c r="H39" s="271"/>
      <c r="I39" s="271"/>
      <c r="J39" s="271"/>
      <c r="K39" s="271"/>
      <c r="L39" s="271"/>
      <c r="M39" s="271"/>
      <c r="N39" s="271"/>
      <c r="O39" s="271"/>
      <c r="P39" s="90"/>
      <c r="Q39" s="90"/>
      <c r="R39" s="90"/>
      <c r="S39" s="90"/>
      <c r="T39" s="90"/>
      <c r="U39" s="90"/>
      <c r="V39" s="90"/>
      <c r="W39" s="252"/>
    </row>
    <row r="40" spans="1:23" s="277" customFormat="1" ht="17.25" customHeight="1">
      <c r="A40" s="221"/>
      <c r="B40" s="90" t="s">
        <v>167</v>
      </c>
      <c r="C40" s="243"/>
      <c r="D40" s="252"/>
      <c r="E40" s="246"/>
      <c r="F40" s="233"/>
      <c r="G40" s="271"/>
      <c r="H40" s="271"/>
      <c r="I40" s="271"/>
      <c r="J40" s="271"/>
      <c r="K40" s="271"/>
      <c r="L40" s="271"/>
      <c r="M40" s="271"/>
      <c r="N40" s="271"/>
      <c r="O40" s="271"/>
      <c r="P40" s="90"/>
      <c r="Q40" s="90"/>
      <c r="R40" s="90"/>
      <c r="S40" s="90"/>
      <c r="T40" s="90"/>
      <c r="U40" s="90"/>
      <c r="V40" s="90"/>
      <c r="W40" s="252"/>
    </row>
    <row r="41" spans="1:23" s="277" customFormat="1" ht="17.25" customHeight="1">
      <c r="A41" s="221"/>
      <c r="B41" s="57"/>
      <c r="C41" s="244"/>
      <c r="D41" s="252"/>
      <c r="E41" s="247"/>
      <c r="F41" s="233"/>
      <c r="G41" s="271"/>
      <c r="H41" s="271"/>
      <c r="I41" s="271"/>
      <c r="J41" s="271"/>
      <c r="K41" s="271"/>
      <c r="L41" s="271"/>
      <c r="M41" s="271"/>
      <c r="N41" s="271"/>
      <c r="O41" s="271"/>
      <c r="P41" s="90"/>
      <c r="Q41" s="90"/>
      <c r="R41" s="90"/>
      <c r="S41" s="90"/>
      <c r="T41" s="90"/>
      <c r="U41" s="90"/>
      <c r="V41" s="90"/>
      <c r="W41" s="252"/>
    </row>
    <row r="42" spans="1:23" s="277" customFormat="1" ht="17.25" customHeight="1">
      <c r="A42" s="221"/>
      <c r="B42" s="57"/>
      <c r="C42" s="244" t="s">
        <v>341</v>
      </c>
      <c r="D42" s="252"/>
      <c r="E42" s="233"/>
      <c r="F42" s="233"/>
      <c r="G42" s="271"/>
      <c r="H42" s="271"/>
      <c r="I42" s="271"/>
      <c r="J42" s="271"/>
      <c r="K42" s="271"/>
      <c r="L42" s="271"/>
      <c r="M42" s="271"/>
      <c r="N42" s="271"/>
      <c r="O42" s="271"/>
      <c r="P42" s="90"/>
      <c r="Q42" s="90"/>
      <c r="R42" s="90"/>
      <c r="S42" s="90"/>
      <c r="T42" s="90"/>
      <c r="U42" s="90"/>
      <c r="V42" s="90"/>
      <c r="W42" s="462"/>
    </row>
    <row r="43" spans="1:23" s="1" customFormat="1" ht="17.25" customHeight="1">
      <c r="A43" s="19"/>
      <c r="B43" s="29"/>
      <c r="C43" s="30"/>
      <c r="D43" s="18"/>
      <c r="E43" s="86"/>
      <c r="F43" s="86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22"/>
      <c r="R43" s="22"/>
      <c r="S43" s="462"/>
      <c r="T43" s="484"/>
      <c r="U43" s="484"/>
      <c r="V43" s="484"/>
      <c r="W43" s="484"/>
    </row>
    <row r="44" spans="1:23" s="2" customFormat="1" ht="17.25" customHeight="1">
      <c r="A44" s="570" t="s">
        <v>201</v>
      </c>
      <c r="B44" s="571"/>
      <c r="C44" s="572"/>
      <c r="D44" s="383">
        <v>15000</v>
      </c>
      <c r="E44" s="384"/>
      <c r="F44" s="385">
        <v>1</v>
      </c>
      <c r="G44" s="386" t="s">
        <v>399</v>
      </c>
      <c r="H44" s="386" t="s">
        <v>399</v>
      </c>
      <c r="I44" s="386" t="s">
        <v>399</v>
      </c>
      <c r="J44" s="386" t="s">
        <v>399</v>
      </c>
      <c r="K44" s="386" t="s">
        <v>399</v>
      </c>
      <c r="L44" s="386" t="s">
        <v>399</v>
      </c>
      <c r="M44" s="386" t="s">
        <v>399</v>
      </c>
      <c r="N44" s="386" t="s">
        <v>399</v>
      </c>
      <c r="O44" s="386" t="s">
        <v>399</v>
      </c>
      <c r="P44" s="386" t="s">
        <v>399</v>
      </c>
      <c r="Q44" s="386" t="s">
        <v>399</v>
      </c>
      <c r="R44" s="386" t="s">
        <v>399</v>
      </c>
      <c r="S44" s="253"/>
      <c r="T44" s="486"/>
      <c r="U44" s="486"/>
      <c r="V44" s="486"/>
      <c r="W44" s="486"/>
    </row>
  </sheetData>
  <mergeCells count="65">
    <mergeCell ref="R35:R36"/>
    <mergeCell ref="O9:O10"/>
    <mergeCell ref="P9:P10"/>
    <mergeCell ref="Q9:Q10"/>
    <mergeCell ref="R9:R10"/>
    <mergeCell ref="A34:A36"/>
    <mergeCell ref="B34:B36"/>
    <mergeCell ref="C34:C36"/>
    <mergeCell ref="D34:D36"/>
    <mergeCell ref="E34:E35"/>
    <mergeCell ref="F34:F35"/>
    <mergeCell ref="G35:G36"/>
    <mergeCell ref="H35:H36"/>
    <mergeCell ref="I35:I36"/>
    <mergeCell ref="J35:J36"/>
    <mergeCell ref="K35:K36"/>
    <mergeCell ref="L35:L36"/>
    <mergeCell ref="J9:J10"/>
    <mergeCell ref="K9:K10"/>
    <mergeCell ref="L9:L10"/>
    <mergeCell ref="M9:M10"/>
    <mergeCell ref="N9:N10"/>
    <mergeCell ref="V37:V38"/>
    <mergeCell ref="V11:V12"/>
    <mergeCell ref="S34:V34"/>
    <mergeCell ref="W34:W35"/>
    <mergeCell ref="S35:S36"/>
    <mergeCell ref="T35:T36"/>
    <mergeCell ref="U35:U36"/>
    <mergeCell ref="V35:V36"/>
    <mergeCell ref="A28:W28"/>
    <mergeCell ref="A29:W29"/>
    <mergeCell ref="A30:W30"/>
    <mergeCell ref="M35:M36"/>
    <mergeCell ref="N35:N36"/>
    <mergeCell ref="O35:O36"/>
    <mergeCell ref="P35:P36"/>
    <mergeCell ref="Q35:Q36"/>
    <mergeCell ref="W8:W9"/>
    <mergeCell ref="S9:S10"/>
    <mergeCell ref="T9:T10"/>
    <mergeCell ref="U9:U10"/>
    <mergeCell ref="V9:V10"/>
    <mergeCell ref="J34:R34"/>
    <mergeCell ref="A32:R32"/>
    <mergeCell ref="B33:S33"/>
    <mergeCell ref="J8:R8"/>
    <mergeCell ref="A6:R6"/>
    <mergeCell ref="B7:S7"/>
    <mergeCell ref="S8:V8"/>
    <mergeCell ref="A2:W2"/>
    <mergeCell ref="A3:W3"/>
    <mergeCell ref="A4:W4"/>
    <mergeCell ref="A8:A10"/>
    <mergeCell ref="B8:B10"/>
    <mergeCell ref="C8:C10"/>
    <mergeCell ref="D8:D10"/>
    <mergeCell ref="E8:E9"/>
    <mergeCell ref="F8:F9"/>
    <mergeCell ref="A44:C44"/>
    <mergeCell ref="G8:I8"/>
    <mergeCell ref="G34:I34"/>
    <mergeCell ref="G9:G10"/>
    <mergeCell ref="H9:H10"/>
    <mergeCell ref="I9:I10"/>
  </mergeCells>
  <pageMargins left="0" right="0" top="0.78740157480314965" bottom="0" header="0.31496062992125984" footer="0.31496062992125984"/>
  <pageSetup paperSize="9" scale="92" firstPageNumber="28" orientation="landscape" useFirstPageNumber="1" errors="blank" horizontalDpi="4294967293" verticalDpi="0" r:id="rId1"/>
  <headerFooter scaleWithDoc="0" alignWithMargins="0">
    <oddFooter>&amp;R&amp;P</oddFooter>
  </headerFooter>
  <rowBreaks count="2" manualBreakCount="2">
    <brk id="27" max="22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แบบ ผด.1</vt:lpstr>
      <vt:lpstr>ข้อมูลประกอบการจัดทำแผนดำเนินกา</vt:lpstr>
      <vt:lpstr>ย.1 สาธารณูปโภคพื้นฐาน </vt:lpstr>
      <vt:lpstr>ย.2 แหล่งน้ำเพื่ออุปโภค-บริโภค </vt:lpstr>
      <vt:lpstr>ย.3 การรวมกลุ่มอาชีพ</vt:lpstr>
      <vt:lpstr>ย.4 การศึกษา ศาสนาและวัฒนธรรม</vt:lpstr>
      <vt:lpstr>ย.5 ด้านสาธาณสุข</vt:lpstr>
      <vt:lpstr>ย.6 สังคม คุณภาพชีวิต และชุมชน</vt:lpstr>
      <vt:lpstr>ย.7ทรัพยากรธรรมชาติ</vt:lpstr>
      <vt:lpstr>ย.8 คุณภาพตามหลักธรรมภิบาล</vt:lpstr>
      <vt:lpstr>ครุภัณฑ์ ผด.02-1</vt:lpstr>
      <vt:lpstr>ข้อมูลประกอบการจัดทำแผนดำเนินกา!Print_Area</vt:lpstr>
      <vt:lpstr>'ครุภัณฑ์ ผด.02-1'!Print_Area</vt:lpstr>
      <vt:lpstr>'แบบ ผด.1'!Print_Area</vt:lpstr>
      <vt:lpstr>'ย.1 สาธารณูปโภคพื้นฐาน '!Print_Area</vt:lpstr>
      <vt:lpstr>'ย.2 แหล่งน้ำเพื่ออุปโภค-บริโภค '!Print_Area</vt:lpstr>
      <vt:lpstr>'ย.3 การรวมกลุ่มอาชีพ'!Print_Area</vt:lpstr>
      <vt:lpstr>'ย.4 การศึกษา ศาสนาและวัฒนธรรม'!Print_Area</vt:lpstr>
      <vt:lpstr>'ย.5 ด้านสาธาณสุข'!Print_Area</vt:lpstr>
      <vt:lpstr>'ย.6 สังคม คุณภาพชีวิต และชุมชน'!Print_Area</vt:lpstr>
      <vt:lpstr>ย.7ทรัพยากรธรรมชาติ!Print_Area</vt:lpstr>
      <vt:lpstr>'ย.8 คุณภาพตามหลักธรรมภิบาล'!Print_Area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2024-04-29T05:25:48Z</dcterms:modified>
</cp:coreProperties>
</file>